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0" yWindow="0" windowWidth="20730" windowHeight="11760" activeTab="1"/>
  </bookViews>
  <sheets>
    <sheet name="2020-2022" sheetId="4" r:id="rId1"/>
    <sheet name="List3" sheetId="3" r:id="rId2"/>
  </sheets>
  <calcPr calcId="125725"/>
</workbook>
</file>

<file path=xl/calcChain.xml><?xml version="1.0" encoding="utf-8"?>
<calcChain xmlns="http://schemas.openxmlformats.org/spreadsheetml/2006/main">
  <c r="K11" i="3"/>
  <c r="J11"/>
  <c r="I11"/>
  <c r="F11"/>
  <c r="K10"/>
  <c r="J10"/>
  <c r="I10"/>
  <c r="F10"/>
  <c r="K9"/>
  <c r="J9"/>
  <c r="I9"/>
  <c r="F9"/>
  <c r="L11" l="1"/>
  <c r="L9"/>
  <c r="L10"/>
  <c r="J38" i="4"/>
  <c r="F67"/>
  <c r="I67"/>
  <c r="J67"/>
  <c r="K67"/>
  <c r="F64"/>
  <c r="I64"/>
  <c r="J64"/>
  <c r="K64"/>
  <c r="F61"/>
  <c r="I61"/>
  <c r="J61"/>
  <c r="K61"/>
  <c r="F58"/>
  <c r="I58"/>
  <c r="J58"/>
  <c r="K58"/>
  <c r="F55"/>
  <c r="I55"/>
  <c r="J55"/>
  <c r="K55"/>
  <c r="F52"/>
  <c r="I52"/>
  <c r="J52"/>
  <c r="K52"/>
  <c r="F49"/>
  <c r="I49"/>
  <c r="J49"/>
  <c r="K49"/>
  <c r="F46"/>
  <c r="I46"/>
  <c r="J46"/>
  <c r="K46"/>
  <c r="F43"/>
  <c r="I43"/>
  <c r="J43"/>
  <c r="K43"/>
  <c r="F40"/>
  <c r="I40"/>
  <c r="J40"/>
  <c r="K40"/>
  <c r="F32"/>
  <c r="I32"/>
  <c r="J32"/>
  <c r="K32"/>
  <c r="F29"/>
  <c r="I29"/>
  <c r="J29"/>
  <c r="K29"/>
  <c r="F26"/>
  <c r="I26"/>
  <c r="J26"/>
  <c r="K26"/>
  <c r="F20"/>
  <c r="I20"/>
  <c r="J20"/>
  <c r="K20"/>
  <c r="F17"/>
  <c r="I17"/>
  <c r="J17"/>
  <c r="K17"/>
  <c r="F14"/>
  <c r="I14"/>
  <c r="J14"/>
  <c r="K14"/>
  <c r="F11"/>
  <c r="I11"/>
  <c r="J11"/>
  <c r="K11"/>
  <c r="I41"/>
  <c r="I42"/>
  <c r="I44"/>
  <c r="I45"/>
  <c r="I47"/>
  <c r="I48"/>
  <c r="I50"/>
  <c r="I51"/>
  <c r="I53"/>
  <c r="I54"/>
  <c r="I56"/>
  <c r="I57"/>
  <c r="I59"/>
  <c r="I60"/>
  <c r="I62"/>
  <c r="I63"/>
  <c r="I65"/>
  <c r="I66"/>
  <c r="J9"/>
  <c r="L43" l="1"/>
  <c r="L67"/>
  <c r="L64"/>
  <c r="L61"/>
  <c r="L58"/>
  <c r="L55"/>
  <c r="L52"/>
  <c r="L49"/>
  <c r="L46"/>
  <c r="L40"/>
  <c r="L32"/>
  <c r="L29"/>
  <c r="L26"/>
  <c r="L20"/>
  <c r="L17"/>
  <c r="L14"/>
  <c r="L11"/>
  <c r="K66"/>
  <c r="J66"/>
  <c r="F66"/>
  <c r="K65"/>
  <c r="J65"/>
  <c r="F65"/>
  <c r="K63"/>
  <c r="J63"/>
  <c r="F63"/>
  <c r="K62"/>
  <c r="J62"/>
  <c r="L62" s="1"/>
  <c r="F62"/>
  <c r="K60"/>
  <c r="J60"/>
  <c r="F60"/>
  <c r="K59"/>
  <c r="J59"/>
  <c r="F59"/>
  <c r="K57"/>
  <c r="J57"/>
  <c r="F57"/>
  <c r="K56"/>
  <c r="J56"/>
  <c r="F56"/>
  <c r="K54"/>
  <c r="J54"/>
  <c r="F54"/>
  <c r="K53"/>
  <c r="J53"/>
  <c r="F53"/>
  <c r="K51"/>
  <c r="J51"/>
  <c r="F51"/>
  <c r="K50"/>
  <c r="J50"/>
  <c r="L50" s="1"/>
  <c r="F50"/>
  <c r="K48"/>
  <c r="J48"/>
  <c r="L48" s="1"/>
  <c r="F48"/>
  <c r="K47"/>
  <c r="J47"/>
  <c r="F47"/>
  <c r="K45"/>
  <c r="J45"/>
  <c r="F45"/>
  <c r="K44"/>
  <c r="J44"/>
  <c r="F44"/>
  <c r="K42"/>
  <c r="J42"/>
  <c r="F42"/>
  <c r="K41"/>
  <c r="J41"/>
  <c r="F41"/>
  <c r="K39"/>
  <c r="J39"/>
  <c r="I39"/>
  <c r="F39"/>
  <c r="K38"/>
  <c r="L38" s="1"/>
  <c r="I38"/>
  <c r="F38"/>
  <c r="K31"/>
  <c r="J31"/>
  <c r="I31"/>
  <c r="F31"/>
  <c r="K30"/>
  <c r="J30"/>
  <c r="I30"/>
  <c r="F30"/>
  <c r="K28"/>
  <c r="J28"/>
  <c r="I28"/>
  <c r="F28"/>
  <c r="K27"/>
  <c r="J27"/>
  <c r="I27"/>
  <c r="F27"/>
  <c r="K25"/>
  <c r="J25"/>
  <c r="I25"/>
  <c r="F25"/>
  <c r="K24"/>
  <c r="J24"/>
  <c r="I24"/>
  <c r="F24"/>
  <c r="K23"/>
  <c r="J23"/>
  <c r="N11" s="1"/>
  <c r="I23"/>
  <c r="F23"/>
  <c r="K22"/>
  <c r="J22"/>
  <c r="I22"/>
  <c r="F22"/>
  <c r="K21"/>
  <c r="J21"/>
  <c r="I21"/>
  <c r="F21"/>
  <c r="K19"/>
  <c r="J19"/>
  <c r="I19"/>
  <c r="F19"/>
  <c r="K18"/>
  <c r="J18"/>
  <c r="I18"/>
  <c r="F18"/>
  <c r="K16"/>
  <c r="J16"/>
  <c r="I16"/>
  <c r="F16"/>
  <c r="K15"/>
  <c r="J15"/>
  <c r="I15"/>
  <c r="F15"/>
  <c r="K13"/>
  <c r="J13"/>
  <c r="I13"/>
  <c r="F13"/>
  <c r="K12"/>
  <c r="J12"/>
  <c r="I12"/>
  <c r="F12"/>
  <c r="K10"/>
  <c r="J10"/>
  <c r="I10"/>
  <c r="F10"/>
  <c r="K9"/>
  <c r="L9" s="1"/>
  <c r="I9"/>
  <c r="F9"/>
  <c r="O40"/>
  <c r="O11"/>
  <c r="L60" l="1"/>
  <c r="L66"/>
  <c r="L63"/>
  <c r="L51"/>
  <c r="L45"/>
  <c r="L44"/>
  <c r="L42"/>
  <c r="L31"/>
  <c r="L28"/>
  <c r="L27"/>
  <c r="L25"/>
  <c r="L18"/>
  <c r="L16"/>
  <c r="L15"/>
  <c r="L12"/>
  <c r="L10"/>
  <c r="O38"/>
  <c r="L57"/>
  <c r="L59"/>
  <c r="L41"/>
  <c r="L65"/>
  <c r="L39"/>
  <c r="L47"/>
  <c r="L54"/>
  <c r="L56"/>
  <c r="L19"/>
  <c r="O9"/>
  <c r="L23"/>
  <c r="L30"/>
  <c r="L13"/>
  <c r="L21"/>
  <c r="L22"/>
  <c r="L24"/>
  <c r="N39"/>
  <c r="L53"/>
  <c r="T20"/>
  <c r="N10"/>
  <c r="N9"/>
  <c r="O10"/>
  <c r="N40"/>
  <c r="S20" s="1"/>
  <c r="O39"/>
  <c r="N38"/>
  <c r="T18" l="1"/>
  <c r="S19"/>
  <c r="S18"/>
  <c r="T19"/>
</calcChain>
</file>

<file path=xl/sharedStrings.xml><?xml version="1.0" encoding="utf-8"?>
<sst xmlns="http://schemas.openxmlformats.org/spreadsheetml/2006/main" count="73" uniqueCount="36">
  <si>
    <t>IČ</t>
  </si>
  <si>
    <t>Název organizace</t>
  </si>
  <si>
    <t>Rok</t>
  </si>
  <si>
    <t>hlavní činnost</t>
  </si>
  <si>
    <t>doplňková činnost</t>
  </si>
  <si>
    <t>celkem</t>
  </si>
  <si>
    <t>výnosy</t>
  </si>
  <si>
    <t>náklady</t>
  </si>
  <si>
    <t>výsledek hospodaření</t>
  </si>
  <si>
    <t>Minimální požadovaná struktura střednědobého výhledu hospodaření (tis. Kč)</t>
  </si>
  <si>
    <t>Základní škola, Praha 2, Londýnská 34</t>
  </si>
  <si>
    <t>Základní škola, Praha 2, Botičská 8</t>
  </si>
  <si>
    <t>Mateřská škola, Praha 2, Na Děkance 2</t>
  </si>
  <si>
    <t>Základní škola a Mateřská škola, Praha 2, Resslova 10</t>
  </si>
  <si>
    <t>Mateřská škola,Praha 2, Viničná 1</t>
  </si>
  <si>
    <t>MŠ Na Smetance</t>
  </si>
  <si>
    <t>Základní škola u svatého Štěpána, Praha 2, Štěpánská 8</t>
  </si>
  <si>
    <t>Mateřská škola, Praha 2, Slovenská 27</t>
  </si>
  <si>
    <t>Mateřská škola s internátní péčí, Praha 2, Španělská 16</t>
  </si>
  <si>
    <t>Základní škola, Praha 2, Jana Masaryka 21</t>
  </si>
  <si>
    <t>CELKEM</t>
  </si>
  <si>
    <t>Základní škola, Praha 2, Slovenská 27</t>
  </si>
  <si>
    <t>Základní škola s rozšířenou výukou jazyků, Fakultní škola PedF UK, Praha 2, Kladská 1</t>
  </si>
  <si>
    <t>Základní škola, Praha 2, Sázavská 5</t>
  </si>
  <si>
    <t>Mateřská škola, Praha 2, Šumavská 37</t>
  </si>
  <si>
    <t>Základní škola a mateřská škola, Praha 2, 
Na Smetance 1</t>
  </si>
  <si>
    <t>Základní škola, Praha 2, Vratislavova 13</t>
  </si>
  <si>
    <t>Mateřská škola Trojlístek,Praha 2, 
Kladská 25</t>
  </si>
  <si>
    <t>Mateřská škola Čtyřlístek,Praha 2, 
Římská 27</t>
  </si>
  <si>
    <t>Příloha k usnesení RMČ č…………………….. ze dne………………………………..……………</t>
  </si>
  <si>
    <t>2020- 2022</t>
  </si>
  <si>
    <t>V Praze 30.9.2019</t>
  </si>
  <si>
    <t>Vypracoval/a:</t>
  </si>
  <si>
    <t>Schválil/a:</t>
  </si>
  <si>
    <t xml:space="preserve">Návrh střednědobého výhledu PO 2020-2022 MŠ a ZŠ </t>
  </si>
  <si>
    <t>Aktualizace střednědobého výhledu rozpočtu na roky 2022 - 2024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</si>
</sst>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ont="1"/>
    <xf numFmtId="3" fontId="0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/>
    <xf numFmtId="3" fontId="0" fillId="2" borderId="4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3" fontId="0" fillId="0" borderId="0" xfId="0" applyNumberFormat="1" applyFont="1" applyFill="1"/>
    <xf numFmtId="0" fontId="0" fillId="0" borderId="0" xfId="0" applyFont="1" applyAlignment="1">
      <alignment horizontal="center"/>
    </xf>
    <xf numFmtId="3" fontId="3" fillId="0" borderId="0" xfId="0" applyNumberFormat="1" applyFont="1" applyFill="1"/>
    <xf numFmtId="3" fontId="3" fillId="0" borderId="4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3" fontId="0" fillId="0" borderId="0" xfId="0" applyNumberFormat="1" applyFont="1"/>
    <xf numFmtId="3" fontId="3" fillId="2" borderId="4" xfId="0" applyNumberFormat="1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/>
    <xf numFmtId="3" fontId="3" fillId="3" borderId="4" xfId="0" applyNumberFormat="1" applyFont="1" applyFill="1" applyBorder="1" applyAlignment="1">
      <alignment vertical="center"/>
    </xf>
    <xf numFmtId="3" fontId="0" fillId="3" borderId="4" xfId="0" applyNumberFormat="1" applyFont="1" applyFill="1" applyBorder="1" applyAlignment="1">
      <alignment vertical="center"/>
    </xf>
    <xf numFmtId="3" fontId="0" fillId="3" borderId="3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T101"/>
  <sheetViews>
    <sheetView workbookViewId="0">
      <selection sqref="A1:XFD1048576"/>
    </sheetView>
  </sheetViews>
  <sheetFormatPr defaultRowHeight="15"/>
  <cols>
    <col min="1" max="1" width="9.7109375" style="12" customWidth="1"/>
    <col min="2" max="2" width="39.140625" style="1" customWidth="1"/>
    <col min="3" max="3" width="7.28515625" style="9" customWidth="1"/>
    <col min="4" max="12" width="11.85546875" style="1" customWidth="1"/>
    <col min="13" max="22" width="0" style="1" hidden="1" customWidth="1"/>
    <col min="23" max="16384" width="9.140625" style="1"/>
  </cols>
  <sheetData>
    <row r="1" spans="1:15">
      <c r="A1" s="34" t="s">
        <v>34</v>
      </c>
      <c r="B1" s="14"/>
      <c r="F1" s="27" t="s">
        <v>29</v>
      </c>
    </row>
    <row r="2" spans="1:15">
      <c r="A2" s="26" t="s">
        <v>9</v>
      </c>
      <c r="B2" s="25"/>
      <c r="C2" s="25"/>
      <c r="D2" s="25"/>
      <c r="E2" s="25"/>
      <c r="F2" s="25"/>
      <c r="G2" s="25"/>
      <c r="H2" s="25"/>
      <c r="I2" s="25"/>
    </row>
    <row r="3" spans="1:15">
      <c r="A3" s="1" t="s">
        <v>30</v>
      </c>
      <c r="C3" s="1"/>
    </row>
    <row r="4" spans="1:15">
      <c r="A4" s="1"/>
      <c r="C4" s="1"/>
    </row>
    <row r="5" spans="1:15">
      <c r="A5" s="1"/>
      <c r="C5" s="1"/>
    </row>
    <row r="6" spans="1:15" ht="15.75" thickBot="1">
      <c r="A6" s="5"/>
      <c r="B6" s="33"/>
    </row>
    <row r="7" spans="1:15" ht="15.75" thickBot="1">
      <c r="A7" s="38" t="s">
        <v>0</v>
      </c>
      <c r="B7" s="38" t="s">
        <v>1</v>
      </c>
      <c r="C7" s="38" t="s">
        <v>2</v>
      </c>
      <c r="D7" s="35" t="s">
        <v>3</v>
      </c>
      <c r="E7" s="36"/>
      <c r="F7" s="37"/>
      <c r="G7" s="35" t="s">
        <v>4</v>
      </c>
      <c r="H7" s="36"/>
      <c r="I7" s="37"/>
      <c r="J7" s="35" t="s">
        <v>5</v>
      </c>
      <c r="K7" s="36"/>
      <c r="L7" s="37"/>
    </row>
    <row r="8" spans="1:15" ht="45.75" thickBot="1">
      <c r="A8" s="39"/>
      <c r="B8" s="39"/>
      <c r="C8" s="39"/>
      <c r="D8" s="3" t="s">
        <v>6</v>
      </c>
      <c r="E8" s="3" t="s">
        <v>7</v>
      </c>
      <c r="F8" s="7" t="s">
        <v>8</v>
      </c>
      <c r="G8" s="3" t="s">
        <v>6</v>
      </c>
      <c r="H8" s="3" t="s">
        <v>7</v>
      </c>
      <c r="I8" s="7" t="s">
        <v>8</v>
      </c>
      <c r="J8" s="3" t="s">
        <v>6</v>
      </c>
      <c r="K8" s="3" t="s">
        <v>7</v>
      </c>
      <c r="L8" s="7" t="s">
        <v>8</v>
      </c>
    </row>
    <row r="9" spans="1:15" ht="15.75" thickBot="1">
      <c r="A9" s="40">
        <v>70891028</v>
      </c>
      <c r="B9" s="43" t="s">
        <v>28</v>
      </c>
      <c r="C9" s="31">
        <v>2020</v>
      </c>
      <c r="D9" s="6">
        <v>13724</v>
      </c>
      <c r="E9" s="6">
        <v>13617</v>
      </c>
      <c r="F9" s="28">
        <f t="shared" ref="F9:F10" si="0">D9-E9</f>
        <v>107</v>
      </c>
      <c r="G9" s="16">
        <v>9</v>
      </c>
      <c r="H9" s="16">
        <v>3</v>
      </c>
      <c r="I9" s="28">
        <f t="shared" ref="I9:I10" si="1">G9-H9</f>
        <v>6</v>
      </c>
      <c r="J9" s="29">
        <f>D9+G9</f>
        <v>13733</v>
      </c>
      <c r="K9" s="29">
        <f t="shared" ref="J9:K10" si="2">E9+H9</f>
        <v>13620</v>
      </c>
      <c r="L9" s="29">
        <f t="shared" ref="L9:L10" si="3">J9-K9</f>
        <v>113</v>
      </c>
      <c r="M9" s="1">
        <v>2018</v>
      </c>
      <c r="N9" s="15">
        <f t="shared" ref="N9:O11" si="4">J9+J12+J15+J18+J21+J24+J27+J30</f>
        <v>110216</v>
      </c>
      <c r="O9" s="15">
        <f t="shared" si="4"/>
        <v>109737</v>
      </c>
    </row>
    <row r="10" spans="1:15" ht="15.75" thickBot="1">
      <c r="A10" s="41"/>
      <c r="B10" s="44"/>
      <c r="C10" s="31">
        <v>2021</v>
      </c>
      <c r="D10" s="6">
        <v>13998</v>
      </c>
      <c r="E10" s="6">
        <v>13899</v>
      </c>
      <c r="F10" s="28">
        <f t="shared" si="0"/>
        <v>99</v>
      </c>
      <c r="G10" s="16">
        <v>12</v>
      </c>
      <c r="H10" s="16">
        <v>4</v>
      </c>
      <c r="I10" s="28">
        <f t="shared" si="1"/>
        <v>8</v>
      </c>
      <c r="J10" s="29">
        <f t="shared" si="2"/>
        <v>14010</v>
      </c>
      <c r="K10" s="29">
        <f t="shared" si="2"/>
        <v>13903</v>
      </c>
      <c r="L10" s="29">
        <f t="shared" si="3"/>
        <v>107</v>
      </c>
      <c r="M10" s="1">
        <v>2019</v>
      </c>
      <c r="N10" s="15">
        <f t="shared" si="4"/>
        <v>114647</v>
      </c>
      <c r="O10" s="15">
        <f t="shared" si="4"/>
        <v>114038</v>
      </c>
    </row>
    <row r="11" spans="1:15" ht="15.75" thickBot="1">
      <c r="A11" s="42"/>
      <c r="B11" s="45"/>
      <c r="C11" s="31">
        <v>2022</v>
      </c>
      <c r="D11" s="6">
        <v>14125</v>
      </c>
      <c r="E11" s="6">
        <v>14023</v>
      </c>
      <c r="F11" s="28">
        <f t="shared" ref="F11" si="5">D11-E11</f>
        <v>102</v>
      </c>
      <c r="G11" s="16">
        <v>15</v>
      </c>
      <c r="H11" s="16">
        <v>5</v>
      </c>
      <c r="I11" s="28">
        <f t="shared" ref="I11" si="6">G11-H11</f>
        <v>10</v>
      </c>
      <c r="J11" s="29">
        <f t="shared" ref="J11" si="7">D11+G11</f>
        <v>14140</v>
      </c>
      <c r="K11" s="29">
        <f t="shared" ref="K11" si="8">E11+H11</f>
        <v>14028</v>
      </c>
      <c r="L11" s="29">
        <f t="shared" ref="L11" si="9">J11-K11</f>
        <v>112</v>
      </c>
      <c r="M11" s="1">
        <v>2020</v>
      </c>
      <c r="N11" s="15">
        <f t="shared" si="4"/>
        <v>118627</v>
      </c>
      <c r="O11" s="15">
        <f t="shared" si="4"/>
        <v>117903</v>
      </c>
    </row>
    <row r="12" spans="1:15" ht="15.75" thickBot="1">
      <c r="A12" s="46">
        <v>70890935</v>
      </c>
      <c r="B12" s="49" t="s">
        <v>27</v>
      </c>
      <c r="C12" s="3">
        <v>2020</v>
      </c>
      <c r="D12" s="2">
        <v>16000</v>
      </c>
      <c r="E12" s="2">
        <v>15900</v>
      </c>
      <c r="F12" s="28">
        <f t="shared" ref="F12:F13" si="10">D12-E12</f>
        <v>100</v>
      </c>
      <c r="G12" s="11">
        <v>11</v>
      </c>
      <c r="H12" s="11">
        <v>9</v>
      </c>
      <c r="I12" s="28">
        <f t="shared" ref="I12:I13" si="11">G12-H12</f>
        <v>2</v>
      </c>
      <c r="J12" s="29">
        <f t="shared" ref="J12:K13" si="12">D12+G12</f>
        <v>16011</v>
      </c>
      <c r="K12" s="29">
        <f t="shared" si="12"/>
        <v>15909</v>
      </c>
      <c r="L12" s="29">
        <f t="shared" ref="L12:L13" si="13">J12-K12</f>
        <v>102</v>
      </c>
    </row>
    <row r="13" spans="1:15" ht="15.75" thickBot="1">
      <c r="A13" s="47"/>
      <c r="B13" s="50"/>
      <c r="C13" s="3">
        <v>2021</v>
      </c>
      <c r="D13" s="2">
        <v>17000</v>
      </c>
      <c r="E13" s="2">
        <v>16800</v>
      </c>
      <c r="F13" s="28">
        <f t="shared" si="10"/>
        <v>200</v>
      </c>
      <c r="G13" s="11">
        <v>11</v>
      </c>
      <c r="H13" s="11">
        <v>9</v>
      </c>
      <c r="I13" s="28">
        <f t="shared" si="11"/>
        <v>2</v>
      </c>
      <c r="J13" s="29">
        <f t="shared" si="12"/>
        <v>17011</v>
      </c>
      <c r="K13" s="29">
        <f t="shared" si="12"/>
        <v>16809</v>
      </c>
      <c r="L13" s="29">
        <f t="shared" si="13"/>
        <v>202</v>
      </c>
    </row>
    <row r="14" spans="1:15" ht="15.75" thickBot="1">
      <c r="A14" s="48"/>
      <c r="B14" s="51"/>
      <c r="C14" s="3">
        <v>2022</v>
      </c>
      <c r="D14" s="2">
        <v>17500</v>
      </c>
      <c r="E14" s="2">
        <v>17200</v>
      </c>
      <c r="F14" s="28">
        <f t="shared" ref="F14" si="14">D14-E14</f>
        <v>300</v>
      </c>
      <c r="G14" s="11">
        <v>11</v>
      </c>
      <c r="H14" s="11">
        <v>9</v>
      </c>
      <c r="I14" s="28">
        <f t="shared" ref="I14" si="15">G14-H14</f>
        <v>2</v>
      </c>
      <c r="J14" s="29">
        <f t="shared" ref="J14" si="16">D14+G14</f>
        <v>17511</v>
      </c>
      <c r="K14" s="29">
        <f t="shared" ref="K14" si="17">E14+H14</f>
        <v>17209</v>
      </c>
      <c r="L14" s="29">
        <f t="shared" ref="L14" si="18">J14-K14</f>
        <v>302</v>
      </c>
    </row>
    <row r="15" spans="1:15" ht="15.75" customHeight="1" thickBot="1">
      <c r="A15" s="40">
        <v>60461101</v>
      </c>
      <c r="B15" s="43" t="s">
        <v>12</v>
      </c>
      <c r="C15" s="31">
        <v>2020</v>
      </c>
      <c r="D15" s="6">
        <v>19900</v>
      </c>
      <c r="E15" s="6">
        <v>19900</v>
      </c>
      <c r="F15" s="28">
        <f t="shared" ref="F15:F16" si="19">D15-E15</f>
        <v>0</v>
      </c>
      <c r="G15" s="16">
        <v>0</v>
      </c>
      <c r="H15" s="16">
        <v>0</v>
      </c>
      <c r="I15" s="28">
        <f t="shared" ref="I15:I16" si="20">G15-H15</f>
        <v>0</v>
      </c>
      <c r="J15" s="29">
        <f t="shared" ref="J15:K16" si="21">D15+G15</f>
        <v>19900</v>
      </c>
      <c r="K15" s="29">
        <f t="shared" si="21"/>
        <v>19900</v>
      </c>
      <c r="L15" s="29">
        <f t="shared" ref="L15:L16" si="22">J15-K15</f>
        <v>0</v>
      </c>
    </row>
    <row r="16" spans="1:15" ht="15.75" thickBot="1">
      <c r="A16" s="41"/>
      <c r="B16" s="44"/>
      <c r="C16" s="31">
        <v>2021</v>
      </c>
      <c r="D16" s="6">
        <v>20000</v>
      </c>
      <c r="E16" s="6">
        <v>20000</v>
      </c>
      <c r="F16" s="28">
        <f t="shared" si="19"/>
        <v>0</v>
      </c>
      <c r="G16" s="16">
        <v>0</v>
      </c>
      <c r="H16" s="16">
        <v>0</v>
      </c>
      <c r="I16" s="28">
        <f t="shared" si="20"/>
        <v>0</v>
      </c>
      <c r="J16" s="29">
        <f t="shared" si="21"/>
        <v>20000</v>
      </c>
      <c r="K16" s="29">
        <f t="shared" si="21"/>
        <v>20000</v>
      </c>
      <c r="L16" s="29">
        <f t="shared" si="22"/>
        <v>0</v>
      </c>
    </row>
    <row r="17" spans="1:20" ht="15.75" thickBot="1">
      <c r="A17" s="42"/>
      <c r="B17" s="45"/>
      <c r="C17" s="31">
        <v>2022</v>
      </c>
      <c r="D17" s="6">
        <v>20200</v>
      </c>
      <c r="E17" s="6">
        <v>20200</v>
      </c>
      <c r="F17" s="28">
        <f t="shared" ref="F17" si="23">D17-E17</f>
        <v>0</v>
      </c>
      <c r="G17" s="16">
        <v>0</v>
      </c>
      <c r="H17" s="16">
        <v>0</v>
      </c>
      <c r="I17" s="28">
        <f t="shared" ref="I17" si="24">G17-H17</f>
        <v>0</v>
      </c>
      <c r="J17" s="29">
        <f t="shared" ref="J17" si="25">D17+G17</f>
        <v>20200</v>
      </c>
      <c r="K17" s="29">
        <f t="shared" ref="K17" si="26">E17+H17</f>
        <v>20200</v>
      </c>
      <c r="L17" s="29">
        <f t="shared" ref="L17" si="27">J17-K17</f>
        <v>0</v>
      </c>
    </row>
    <row r="18" spans="1:20" ht="15.75" thickBot="1">
      <c r="A18" s="46">
        <v>70890943</v>
      </c>
      <c r="B18" s="52" t="s">
        <v>17</v>
      </c>
      <c r="C18" s="3">
        <v>2020</v>
      </c>
      <c r="D18" s="2">
        <v>17406</v>
      </c>
      <c r="E18" s="2">
        <v>17406</v>
      </c>
      <c r="F18" s="28">
        <f t="shared" ref="F18:F19" si="28">D18-E18</f>
        <v>0</v>
      </c>
      <c r="G18" s="11">
        <v>30</v>
      </c>
      <c r="H18" s="11">
        <v>30</v>
      </c>
      <c r="I18" s="28">
        <f t="shared" ref="I18:I19" si="29">G18-H18</f>
        <v>0</v>
      </c>
      <c r="J18" s="29">
        <f t="shared" ref="J18:K19" si="30">D18+G18</f>
        <v>17436</v>
      </c>
      <c r="K18" s="29">
        <f t="shared" si="30"/>
        <v>17436</v>
      </c>
      <c r="L18" s="29">
        <f t="shared" ref="L18:L19" si="31">J18-K18</f>
        <v>0</v>
      </c>
      <c r="R18" s="1">
        <v>2018</v>
      </c>
      <c r="S18" s="15">
        <f t="shared" ref="S18:T20" si="32">N9+N38</f>
        <v>477993</v>
      </c>
      <c r="T18" s="15">
        <f t="shared" si="32"/>
        <v>475468</v>
      </c>
    </row>
    <row r="19" spans="1:20" ht="15.75" thickBot="1">
      <c r="A19" s="47"/>
      <c r="B19" s="50"/>
      <c r="C19" s="3">
        <v>2021</v>
      </c>
      <c r="D19" s="2">
        <v>19147</v>
      </c>
      <c r="E19" s="2">
        <v>19147</v>
      </c>
      <c r="F19" s="28">
        <f t="shared" si="28"/>
        <v>0</v>
      </c>
      <c r="G19" s="11">
        <v>32</v>
      </c>
      <c r="H19" s="11">
        <v>32</v>
      </c>
      <c r="I19" s="28">
        <f t="shared" si="29"/>
        <v>0</v>
      </c>
      <c r="J19" s="29">
        <f t="shared" si="30"/>
        <v>19179</v>
      </c>
      <c r="K19" s="29">
        <f t="shared" si="30"/>
        <v>19179</v>
      </c>
      <c r="L19" s="29">
        <f t="shared" si="31"/>
        <v>0</v>
      </c>
      <c r="Q19" s="1" t="s">
        <v>20</v>
      </c>
      <c r="R19" s="1">
        <v>2019</v>
      </c>
      <c r="S19" s="15">
        <f t="shared" si="32"/>
        <v>485649</v>
      </c>
      <c r="T19" s="15">
        <f t="shared" si="32"/>
        <v>482964</v>
      </c>
    </row>
    <row r="20" spans="1:20" ht="15.75" thickBot="1">
      <c r="A20" s="48"/>
      <c r="B20" s="51"/>
      <c r="C20" s="3">
        <v>2022</v>
      </c>
      <c r="D20" s="2">
        <v>21061</v>
      </c>
      <c r="E20" s="2">
        <v>21061</v>
      </c>
      <c r="F20" s="28">
        <f t="shared" ref="F20" si="33">D20-E20</f>
        <v>0</v>
      </c>
      <c r="G20" s="11">
        <v>35</v>
      </c>
      <c r="H20" s="11">
        <v>35</v>
      </c>
      <c r="I20" s="28">
        <f t="shared" ref="I20" si="34">G20-H20</f>
        <v>0</v>
      </c>
      <c r="J20" s="29">
        <f t="shared" ref="J20" si="35">D20+G20</f>
        <v>21096</v>
      </c>
      <c r="K20" s="29">
        <f t="shared" ref="K20" si="36">E20+H20</f>
        <v>21096</v>
      </c>
      <c r="L20" s="29">
        <f t="shared" ref="L20" si="37">J20-K20</f>
        <v>0</v>
      </c>
      <c r="R20" s="1">
        <v>2020</v>
      </c>
      <c r="S20" s="15">
        <f t="shared" si="32"/>
        <v>494152</v>
      </c>
      <c r="T20" s="15">
        <f t="shared" si="32"/>
        <v>491322</v>
      </c>
    </row>
    <row r="21" spans="1:20" ht="15.75" hidden="1" thickBot="1">
      <c r="A21" s="40">
        <v>60461098</v>
      </c>
      <c r="B21" s="43" t="s">
        <v>15</v>
      </c>
      <c r="C21" s="31">
        <v>2019</v>
      </c>
      <c r="D21" s="6"/>
      <c r="E21" s="6"/>
      <c r="F21" s="28">
        <f t="shared" ref="F21:F25" si="38">D21-E21</f>
        <v>0</v>
      </c>
      <c r="G21" s="16"/>
      <c r="H21" s="16"/>
      <c r="I21" s="28">
        <f t="shared" ref="I21:I25" si="39">G21-H21</f>
        <v>0</v>
      </c>
      <c r="J21" s="29">
        <f t="shared" ref="J21:K25" si="40">D21+G21</f>
        <v>0</v>
      </c>
      <c r="K21" s="29">
        <f t="shared" si="40"/>
        <v>0</v>
      </c>
      <c r="L21" s="29">
        <f t="shared" ref="L21:L25" si="41">J21-K21</f>
        <v>0</v>
      </c>
    </row>
    <row r="22" spans="1:20" ht="15.75" hidden="1" thickBot="1">
      <c r="A22" s="41"/>
      <c r="B22" s="44"/>
      <c r="C22" s="31">
        <v>2020</v>
      </c>
      <c r="D22" s="6"/>
      <c r="E22" s="6"/>
      <c r="F22" s="28">
        <f t="shared" si="38"/>
        <v>0</v>
      </c>
      <c r="G22" s="16"/>
      <c r="H22" s="16"/>
      <c r="I22" s="28">
        <f t="shared" si="39"/>
        <v>0</v>
      </c>
      <c r="J22" s="29">
        <f t="shared" si="40"/>
        <v>0</v>
      </c>
      <c r="K22" s="29">
        <f t="shared" si="40"/>
        <v>0</v>
      </c>
      <c r="L22" s="29">
        <f t="shared" si="41"/>
        <v>0</v>
      </c>
    </row>
    <row r="23" spans="1:20" ht="15.75" hidden="1" thickBot="1">
      <c r="A23" s="42"/>
      <c r="B23" s="45"/>
      <c r="C23" s="31">
        <v>2021</v>
      </c>
      <c r="D23" s="6"/>
      <c r="E23" s="6"/>
      <c r="F23" s="28">
        <f t="shared" si="38"/>
        <v>0</v>
      </c>
      <c r="G23" s="16"/>
      <c r="H23" s="16"/>
      <c r="I23" s="28">
        <f t="shared" si="39"/>
        <v>0</v>
      </c>
      <c r="J23" s="29">
        <f t="shared" si="40"/>
        <v>0</v>
      </c>
      <c r="K23" s="29">
        <f t="shared" si="40"/>
        <v>0</v>
      </c>
      <c r="L23" s="29">
        <f t="shared" si="41"/>
        <v>0</v>
      </c>
    </row>
    <row r="24" spans="1:20" ht="15.75" customHeight="1" thickBot="1">
      <c r="A24" s="46">
        <v>70890919</v>
      </c>
      <c r="B24" s="43" t="s">
        <v>14</v>
      </c>
      <c r="C24" s="31">
        <v>2020</v>
      </c>
      <c r="D24" s="6">
        <v>17101</v>
      </c>
      <c r="E24" s="6">
        <v>16987</v>
      </c>
      <c r="F24" s="28">
        <f t="shared" si="38"/>
        <v>114</v>
      </c>
      <c r="G24" s="16">
        <v>0</v>
      </c>
      <c r="H24" s="16">
        <v>0</v>
      </c>
      <c r="I24" s="28">
        <f t="shared" si="39"/>
        <v>0</v>
      </c>
      <c r="J24" s="29">
        <f t="shared" si="40"/>
        <v>17101</v>
      </c>
      <c r="K24" s="29">
        <f t="shared" si="40"/>
        <v>16987</v>
      </c>
      <c r="L24" s="29">
        <f t="shared" si="41"/>
        <v>114</v>
      </c>
    </row>
    <row r="25" spans="1:20" ht="15.75" thickBot="1">
      <c r="A25" s="47"/>
      <c r="B25" s="44"/>
      <c r="C25" s="31">
        <v>2021</v>
      </c>
      <c r="D25" s="6">
        <v>17351</v>
      </c>
      <c r="E25" s="6">
        <v>17221</v>
      </c>
      <c r="F25" s="28">
        <f t="shared" si="38"/>
        <v>130</v>
      </c>
      <c r="G25" s="16">
        <v>0</v>
      </c>
      <c r="H25" s="16">
        <v>0</v>
      </c>
      <c r="I25" s="28">
        <f t="shared" si="39"/>
        <v>0</v>
      </c>
      <c r="J25" s="29">
        <f t="shared" si="40"/>
        <v>17351</v>
      </c>
      <c r="K25" s="29">
        <f t="shared" si="40"/>
        <v>17221</v>
      </c>
      <c r="L25" s="29">
        <f t="shared" si="41"/>
        <v>130</v>
      </c>
    </row>
    <row r="26" spans="1:20" ht="15.75" thickBot="1">
      <c r="A26" s="48"/>
      <c r="B26" s="45"/>
      <c r="C26" s="31">
        <v>2022</v>
      </c>
      <c r="D26" s="6">
        <v>17751</v>
      </c>
      <c r="E26" s="6">
        <v>17651</v>
      </c>
      <c r="F26" s="28">
        <f t="shared" ref="F26" si="42">D26-E26</f>
        <v>100</v>
      </c>
      <c r="G26" s="16">
        <v>0</v>
      </c>
      <c r="H26" s="16">
        <v>0</v>
      </c>
      <c r="I26" s="28">
        <f t="shared" ref="I26" si="43">G26-H26</f>
        <v>0</v>
      </c>
      <c r="J26" s="29">
        <f t="shared" ref="J26" si="44">D26+G26</f>
        <v>17751</v>
      </c>
      <c r="K26" s="29">
        <f t="shared" ref="K26" si="45">E26+H26</f>
        <v>17651</v>
      </c>
      <c r="L26" s="29">
        <f t="shared" ref="L26" si="46">J26-K26</f>
        <v>100</v>
      </c>
    </row>
    <row r="27" spans="1:20" ht="15.75" customHeight="1" thickBot="1">
      <c r="A27" s="40">
        <v>70890897</v>
      </c>
      <c r="B27" s="52" t="s">
        <v>18</v>
      </c>
      <c r="C27" s="3">
        <v>2020</v>
      </c>
      <c r="D27" s="2">
        <v>14210</v>
      </c>
      <c r="E27" s="2">
        <v>14160</v>
      </c>
      <c r="F27" s="28">
        <f t="shared" ref="F27:F28" si="47">D27-E27</f>
        <v>50</v>
      </c>
      <c r="G27" s="11">
        <v>0</v>
      </c>
      <c r="H27" s="11">
        <v>0</v>
      </c>
      <c r="I27" s="28">
        <f t="shared" ref="I27:I28" si="48">G27-H27</f>
        <v>0</v>
      </c>
      <c r="J27" s="29">
        <f t="shared" ref="J27:K28" si="49">D27+G27</f>
        <v>14210</v>
      </c>
      <c r="K27" s="29">
        <f t="shared" si="49"/>
        <v>14160</v>
      </c>
      <c r="L27" s="29">
        <f t="shared" ref="L27:L28" si="50">J27-K27</f>
        <v>50</v>
      </c>
    </row>
    <row r="28" spans="1:20" ht="15.75" thickBot="1">
      <c r="A28" s="41"/>
      <c r="B28" s="50"/>
      <c r="C28" s="3">
        <v>2021</v>
      </c>
      <c r="D28" s="2">
        <v>14750</v>
      </c>
      <c r="E28" s="2">
        <v>14700</v>
      </c>
      <c r="F28" s="28">
        <f t="shared" si="47"/>
        <v>50</v>
      </c>
      <c r="G28" s="11">
        <v>0</v>
      </c>
      <c r="H28" s="11">
        <v>0</v>
      </c>
      <c r="I28" s="28">
        <f t="shared" si="48"/>
        <v>0</v>
      </c>
      <c r="J28" s="29">
        <f t="shared" si="49"/>
        <v>14750</v>
      </c>
      <c r="K28" s="29">
        <f t="shared" si="49"/>
        <v>14700</v>
      </c>
      <c r="L28" s="29">
        <f t="shared" si="50"/>
        <v>50</v>
      </c>
    </row>
    <row r="29" spans="1:20" ht="15.75" thickBot="1">
      <c r="A29" s="42"/>
      <c r="B29" s="51"/>
      <c r="C29" s="3">
        <v>2022</v>
      </c>
      <c r="D29" s="2">
        <v>15150</v>
      </c>
      <c r="E29" s="2">
        <v>15100</v>
      </c>
      <c r="F29" s="28">
        <f t="shared" ref="F29" si="51">D29-E29</f>
        <v>50</v>
      </c>
      <c r="G29" s="11">
        <v>0</v>
      </c>
      <c r="H29" s="11">
        <v>0</v>
      </c>
      <c r="I29" s="28">
        <f t="shared" ref="I29" si="52">G29-H29</f>
        <v>0</v>
      </c>
      <c r="J29" s="29">
        <f t="shared" ref="J29" si="53">D29+G29</f>
        <v>15150</v>
      </c>
      <c r="K29" s="29">
        <f t="shared" ref="K29" si="54">E29+H29</f>
        <v>15100</v>
      </c>
      <c r="L29" s="29">
        <f t="shared" ref="L29" si="55">J29-K29</f>
        <v>50</v>
      </c>
    </row>
    <row r="30" spans="1:20" s="5" customFormat="1" ht="15.75" thickBot="1">
      <c r="A30" s="46">
        <v>70891061</v>
      </c>
      <c r="B30" s="43" t="s">
        <v>24</v>
      </c>
      <c r="C30" s="31">
        <v>2020</v>
      </c>
      <c r="D30" s="6">
        <v>11781</v>
      </c>
      <c r="E30" s="6">
        <v>11681</v>
      </c>
      <c r="F30" s="28">
        <f t="shared" ref="F30:F31" si="56">D30-E30</f>
        <v>100</v>
      </c>
      <c r="G30" s="16">
        <v>44</v>
      </c>
      <c r="H30" s="16">
        <v>44</v>
      </c>
      <c r="I30" s="28">
        <f t="shared" ref="I30:I31" si="57">G30-H30</f>
        <v>0</v>
      </c>
      <c r="J30" s="29">
        <f t="shared" ref="J30:K31" si="58">D30+G30</f>
        <v>11825</v>
      </c>
      <c r="K30" s="29">
        <f t="shared" si="58"/>
        <v>11725</v>
      </c>
      <c r="L30" s="29">
        <f t="shared" ref="L30:L31" si="59">J30-K30</f>
        <v>100</v>
      </c>
    </row>
    <row r="31" spans="1:20" s="5" customFormat="1" ht="15.75" thickBot="1">
      <c r="A31" s="47"/>
      <c r="B31" s="44"/>
      <c r="C31" s="31">
        <v>2021</v>
      </c>
      <c r="D31" s="6">
        <v>12300</v>
      </c>
      <c r="E31" s="6">
        <v>12180</v>
      </c>
      <c r="F31" s="28">
        <f t="shared" si="56"/>
        <v>120</v>
      </c>
      <c r="G31" s="16">
        <v>46</v>
      </c>
      <c r="H31" s="16">
        <v>46</v>
      </c>
      <c r="I31" s="28">
        <f t="shared" si="57"/>
        <v>0</v>
      </c>
      <c r="J31" s="29">
        <f t="shared" si="58"/>
        <v>12346</v>
      </c>
      <c r="K31" s="29">
        <f t="shared" si="58"/>
        <v>12226</v>
      </c>
      <c r="L31" s="29">
        <f t="shared" si="59"/>
        <v>120</v>
      </c>
    </row>
    <row r="32" spans="1:20" s="5" customFormat="1" ht="15.75" thickBot="1">
      <c r="A32" s="48"/>
      <c r="B32" s="45"/>
      <c r="C32" s="31">
        <v>2022</v>
      </c>
      <c r="D32" s="6">
        <v>12730</v>
      </c>
      <c r="E32" s="6">
        <v>12570</v>
      </c>
      <c r="F32" s="28">
        <f t="shared" ref="F32" si="60">D32-E32</f>
        <v>160</v>
      </c>
      <c r="G32" s="16">
        <v>49</v>
      </c>
      <c r="H32" s="16">
        <v>49</v>
      </c>
      <c r="I32" s="28">
        <f t="shared" ref="I32" si="61">G32-H32</f>
        <v>0</v>
      </c>
      <c r="J32" s="29">
        <f t="shared" ref="J32" si="62">D32+G32</f>
        <v>12779</v>
      </c>
      <c r="K32" s="29">
        <f t="shared" ref="K32" si="63">E32+H32</f>
        <v>12619</v>
      </c>
      <c r="L32" s="29">
        <f t="shared" ref="L32" si="64">J32-K32</f>
        <v>160</v>
      </c>
    </row>
    <row r="33" spans="1:15" s="5" customFormat="1" ht="13.5" customHeight="1">
      <c r="A33" s="4"/>
      <c r="B33" s="13"/>
      <c r="C33" s="32"/>
      <c r="D33" s="8"/>
      <c r="E33" s="8"/>
      <c r="F33" s="8"/>
      <c r="G33" s="8"/>
      <c r="H33" s="8"/>
      <c r="I33" s="8"/>
      <c r="J33" s="8"/>
      <c r="K33" s="8"/>
      <c r="L33" s="8"/>
    </row>
    <row r="34" spans="1:15" s="5" customFormat="1">
      <c r="C34" s="32"/>
      <c r="D34" s="8"/>
      <c r="E34" s="8"/>
      <c r="F34" s="8"/>
      <c r="G34" s="8"/>
      <c r="H34" s="8"/>
      <c r="I34" s="8"/>
      <c r="J34" s="8"/>
      <c r="K34" s="8"/>
      <c r="L34" s="8"/>
    </row>
    <row r="35" spans="1:15" ht="15" customHeight="1" thickBot="1">
      <c r="A35" s="5"/>
      <c r="B35" s="33"/>
      <c r="C35" s="32"/>
      <c r="D35" s="8"/>
      <c r="E35" s="8"/>
      <c r="F35" s="8"/>
      <c r="G35" s="10"/>
      <c r="H35" s="8"/>
      <c r="I35" s="8"/>
      <c r="J35" s="8"/>
      <c r="K35" s="8"/>
      <c r="L35" s="8"/>
    </row>
    <row r="36" spans="1:15" ht="15.75" thickBot="1">
      <c r="A36" s="53" t="s">
        <v>0</v>
      </c>
      <c r="B36" s="38" t="s">
        <v>1</v>
      </c>
      <c r="C36" s="38" t="s">
        <v>2</v>
      </c>
      <c r="D36" s="35" t="s">
        <v>3</v>
      </c>
      <c r="E36" s="36"/>
      <c r="F36" s="37"/>
      <c r="G36" s="35" t="s">
        <v>4</v>
      </c>
      <c r="H36" s="36"/>
      <c r="I36" s="37"/>
      <c r="J36" s="35" t="s">
        <v>5</v>
      </c>
      <c r="K36" s="36"/>
      <c r="L36" s="37"/>
    </row>
    <row r="37" spans="1:15" ht="45.75" thickBot="1">
      <c r="A37" s="54"/>
      <c r="B37" s="39"/>
      <c r="C37" s="39"/>
      <c r="D37" s="3" t="s">
        <v>6</v>
      </c>
      <c r="E37" s="3" t="s">
        <v>7</v>
      </c>
      <c r="F37" s="7" t="s">
        <v>8</v>
      </c>
      <c r="G37" s="3" t="s">
        <v>6</v>
      </c>
      <c r="H37" s="3" t="s">
        <v>7</v>
      </c>
      <c r="I37" s="7" t="s">
        <v>8</v>
      </c>
      <c r="J37" s="3" t="s">
        <v>6</v>
      </c>
      <c r="K37" s="3" t="s">
        <v>7</v>
      </c>
      <c r="L37" s="7" t="s">
        <v>8</v>
      </c>
    </row>
    <row r="38" spans="1:15" ht="15.75" customHeight="1" thickBot="1">
      <c r="A38" s="46">
        <v>48134201</v>
      </c>
      <c r="B38" s="52" t="s">
        <v>11</v>
      </c>
      <c r="C38" s="3">
        <v>2020</v>
      </c>
      <c r="D38" s="11">
        <v>25100</v>
      </c>
      <c r="E38" s="2">
        <v>25075</v>
      </c>
      <c r="F38" s="29">
        <f t="shared" ref="F38:F39" si="65">D38-E38</f>
        <v>25</v>
      </c>
      <c r="G38" s="2">
        <v>1270</v>
      </c>
      <c r="H38" s="2">
        <v>1010</v>
      </c>
      <c r="I38" s="29">
        <f>G38-H38</f>
        <v>260</v>
      </c>
      <c r="J38" s="29">
        <f>D38+G38</f>
        <v>26370</v>
      </c>
      <c r="K38" s="29">
        <f t="shared" ref="J38:K39" si="66">E38+H38</f>
        <v>26085</v>
      </c>
      <c r="L38" s="29">
        <f t="shared" ref="L38:L39" si="67">J38-K38</f>
        <v>285</v>
      </c>
      <c r="M38" s="1">
        <v>2018</v>
      </c>
      <c r="N38" s="15">
        <f t="shared" ref="N38:O40" si="68">J53+J44+J47+J38+J56+J59+J62+J65+J41+J50</f>
        <v>367777</v>
      </c>
      <c r="O38" s="15">
        <f t="shared" si="68"/>
        <v>365731</v>
      </c>
    </row>
    <row r="39" spans="1:15" ht="15.75" thickBot="1">
      <c r="A39" s="47"/>
      <c r="B39" s="50"/>
      <c r="C39" s="3">
        <v>2021</v>
      </c>
      <c r="D39" s="11">
        <v>25750</v>
      </c>
      <c r="E39" s="2">
        <v>25725</v>
      </c>
      <c r="F39" s="29">
        <f t="shared" si="65"/>
        <v>25</v>
      </c>
      <c r="G39" s="2">
        <v>1280</v>
      </c>
      <c r="H39" s="2">
        <v>1020</v>
      </c>
      <c r="I39" s="29">
        <f>G39-H39</f>
        <v>260</v>
      </c>
      <c r="J39" s="29">
        <f t="shared" si="66"/>
        <v>27030</v>
      </c>
      <c r="K39" s="29">
        <f t="shared" si="66"/>
        <v>26745</v>
      </c>
      <c r="L39" s="29">
        <f t="shared" si="67"/>
        <v>285</v>
      </c>
      <c r="M39" s="1">
        <v>2019</v>
      </c>
      <c r="N39" s="15">
        <f t="shared" si="68"/>
        <v>371002</v>
      </c>
      <c r="O39" s="15">
        <f t="shared" si="68"/>
        <v>368926</v>
      </c>
    </row>
    <row r="40" spans="1:15" ht="15.75" thickBot="1">
      <c r="A40" s="48"/>
      <c r="B40" s="51"/>
      <c r="C40" s="3">
        <v>2022</v>
      </c>
      <c r="D40" s="11">
        <v>26100</v>
      </c>
      <c r="E40" s="2">
        <v>26075</v>
      </c>
      <c r="F40" s="29">
        <f t="shared" ref="F40" si="69">D40-E40</f>
        <v>25</v>
      </c>
      <c r="G40" s="2">
        <v>1280</v>
      </c>
      <c r="H40" s="2">
        <v>1020</v>
      </c>
      <c r="I40" s="29">
        <f>G40-H40</f>
        <v>260</v>
      </c>
      <c r="J40" s="29">
        <f t="shared" ref="J40" si="70">D40+G40</f>
        <v>27380</v>
      </c>
      <c r="K40" s="29">
        <f t="shared" ref="K40" si="71">E40+H40</f>
        <v>27095</v>
      </c>
      <c r="L40" s="29">
        <f t="shared" ref="L40" si="72">J40-K40</f>
        <v>285</v>
      </c>
      <c r="M40" s="1">
        <v>2020</v>
      </c>
      <c r="N40" s="15">
        <f t="shared" si="68"/>
        <v>375525</v>
      </c>
      <c r="O40" s="15">
        <f t="shared" si="68"/>
        <v>373419</v>
      </c>
    </row>
    <row r="41" spans="1:15" ht="15.75" customHeight="1" thickBot="1">
      <c r="A41" s="40">
        <v>47610859</v>
      </c>
      <c r="B41" s="43" t="s">
        <v>19</v>
      </c>
      <c r="C41" s="31">
        <v>2020</v>
      </c>
      <c r="D41" s="6">
        <v>24190</v>
      </c>
      <c r="E41" s="6">
        <v>24190</v>
      </c>
      <c r="F41" s="29">
        <f t="shared" ref="F41:F42" si="73">D41-E41</f>
        <v>0</v>
      </c>
      <c r="G41" s="6">
        <v>120</v>
      </c>
      <c r="H41" s="6">
        <v>100</v>
      </c>
      <c r="I41" s="29">
        <f t="shared" ref="I41:I66" si="74">G41-H41</f>
        <v>20</v>
      </c>
      <c r="J41" s="29">
        <f t="shared" ref="J41:K42" si="75">D41+G41</f>
        <v>24310</v>
      </c>
      <c r="K41" s="29">
        <f t="shared" si="75"/>
        <v>24290</v>
      </c>
      <c r="L41" s="29">
        <f t="shared" ref="L41:L42" si="76">J41-K41</f>
        <v>20</v>
      </c>
    </row>
    <row r="42" spans="1:15" ht="15.75" thickBot="1">
      <c r="A42" s="41"/>
      <c r="B42" s="44"/>
      <c r="C42" s="31">
        <v>2021</v>
      </c>
      <c r="D42" s="6">
        <v>25399</v>
      </c>
      <c r="E42" s="6">
        <v>25399</v>
      </c>
      <c r="F42" s="29">
        <f t="shared" si="73"/>
        <v>0</v>
      </c>
      <c r="G42" s="6">
        <v>127</v>
      </c>
      <c r="H42" s="6">
        <v>105</v>
      </c>
      <c r="I42" s="29">
        <f t="shared" si="74"/>
        <v>22</v>
      </c>
      <c r="J42" s="29">
        <f t="shared" si="75"/>
        <v>25526</v>
      </c>
      <c r="K42" s="29">
        <f t="shared" si="75"/>
        <v>25504</v>
      </c>
      <c r="L42" s="29">
        <f t="shared" si="76"/>
        <v>22</v>
      </c>
    </row>
    <row r="43" spans="1:15" ht="15.75" thickBot="1">
      <c r="A43" s="42"/>
      <c r="B43" s="45"/>
      <c r="C43" s="31">
        <v>2022</v>
      </c>
      <c r="D43" s="6">
        <v>26669</v>
      </c>
      <c r="E43" s="6">
        <v>26669</v>
      </c>
      <c r="F43" s="29">
        <f t="shared" ref="F43" si="77">D43-E43</f>
        <v>0</v>
      </c>
      <c r="G43" s="6">
        <v>132</v>
      </c>
      <c r="H43" s="6">
        <v>110</v>
      </c>
      <c r="I43" s="29">
        <f t="shared" ref="I43" si="78">G43-H43</f>
        <v>22</v>
      </c>
      <c r="J43" s="29">
        <f t="shared" ref="J43" si="79">D43+G43</f>
        <v>26801</v>
      </c>
      <c r="K43" s="29">
        <f t="shared" ref="K43" si="80">E43+H43</f>
        <v>26779</v>
      </c>
      <c r="L43" s="29">
        <f t="shared" ref="L43" si="81">J43-K43</f>
        <v>22</v>
      </c>
    </row>
    <row r="44" spans="1:15" ht="15.75" customHeight="1" thickBot="1">
      <c r="A44" s="46">
        <v>49624911</v>
      </c>
      <c r="B44" s="52" t="s">
        <v>22</v>
      </c>
      <c r="C44" s="3">
        <v>2020</v>
      </c>
      <c r="D44" s="2">
        <v>34706</v>
      </c>
      <c r="E44" s="2">
        <v>34470</v>
      </c>
      <c r="F44" s="29">
        <f t="shared" ref="F44:F45" si="82">D44-E44</f>
        <v>236</v>
      </c>
      <c r="G44" s="2">
        <v>164</v>
      </c>
      <c r="H44" s="2">
        <v>107</v>
      </c>
      <c r="I44" s="29">
        <f t="shared" si="74"/>
        <v>57</v>
      </c>
      <c r="J44" s="29">
        <f t="shared" ref="J44:K45" si="83">D44+G44</f>
        <v>34870</v>
      </c>
      <c r="K44" s="29">
        <f t="shared" si="83"/>
        <v>34577</v>
      </c>
      <c r="L44" s="29">
        <f t="shared" ref="L44:L45" si="84">J44-K44</f>
        <v>293</v>
      </c>
    </row>
    <row r="45" spans="1:15" ht="15.75" customHeight="1" thickBot="1">
      <c r="A45" s="47"/>
      <c r="B45" s="50"/>
      <c r="C45" s="3">
        <v>2021</v>
      </c>
      <c r="D45" s="2">
        <v>35400</v>
      </c>
      <c r="E45" s="2">
        <v>35160</v>
      </c>
      <c r="F45" s="29">
        <f t="shared" si="82"/>
        <v>240</v>
      </c>
      <c r="G45" s="2">
        <v>164</v>
      </c>
      <c r="H45" s="2">
        <v>109</v>
      </c>
      <c r="I45" s="29">
        <f t="shared" si="74"/>
        <v>55</v>
      </c>
      <c r="J45" s="29">
        <f t="shared" si="83"/>
        <v>35564</v>
      </c>
      <c r="K45" s="29">
        <f t="shared" si="83"/>
        <v>35269</v>
      </c>
      <c r="L45" s="29">
        <f t="shared" si="84"/>
        <v>295</v>
      </c>
    </row>
    <row r="46" spans="1:15" ht="15.75" thickBot="1">
      <c r="A46" s="48"/>
      <c r="B46" s="51"/>
      <c r="C46" s="3">
        <v>2022</v>
      </c>
      <c r="D46" s="2">
        <v>36108</v>
      </c>
      <c r="E46" s="2">
        <v>35863</v>
      </c>
      <c r="F46" s="29">
        <f t="shared" ref="F46" si="85">D46-E46</f>
        <v>245</v>
      </c>
      <c r="G46" s="2">
        <v>164</v>
      </c>
      <c r="H46" s="2">
        <v>111</v>
      </c>
      <c r="I46" s="29">
        <f t="shared" ref="I46" si="86">G46-H46</f>
        <v>53</v>
      </c>
      <c r="J46" s="29">
        <f t="shared" ref="J46" si="87">D46+G46</f>
        <v>36272</v>
      </c>
      <c r="K46" s="29">
        <f t="shared" ref="K46" si="88">E46+H46</f>
        <v>35974</v>
      </c>
      <c r="L46" s="29">
        <f t="shared" ref="L46" si="89">J46-K46</f>
        <v>298</v>
      </c>
    </row>
    <row r="47" spans="1:15" ht="21" customHeight="1" thickBot="1">
      <c r="A47" s="22">
        <v>47609737</v>
      </c>
      <c r="B47" s="43" t="s">
        <v>10</v>
      </c>
      <c r="C47" s="31">
        <v>2020</v>
      </c>
      <c r="D47" s="6">
        <v>48500</v>
      </c>
      <c r="E47" s="6">
        <v>48500</v>
      </c>
      <c r="F47" s="29">
        <f t="shared" ref="F47:F48" si="90">D47-E47</f>
        <v>0</v>
      </c>
      <c r="G47" s="6">
        <v>580</v>
      </c>
      <c r="H47" s="6">
        <v>330</v>
      </c>
      <c r="I47" s="29">
        <f t="shared" si="74"/>
        <v>250</v>
      </c>
      <c r="J47" s="29">
        <f t="shared" ref="J47:K48" si="91">D47+G47</f>
        <v>49080</v>
      </c>
      <c r="K47" s="29">
        <f t="shared" si="91"/>
        <v>48830</v>
      </c>
      <c r="L47" s="29">
        <f t="shared" ref="L47:L48" si="92">J47-K47</f>
        <v>250</v>
      </c>
    </row>
    <row r="48" spans="1:15" ht="15.75" customHeight="1" thickBot="1">
      <c r="A48" s="23"/>
      <c r="B48" s="44"/>
      <c r="C48" s="31">
        <v>2021</v>
      </c>
      <c r="D48" s="6">
        <v>47400</v>
      </c>
      <c r="E48" s="6">
        <v>47400</v>
      </c>
      <c r="F48" s="29">
        <f t="shared" si="90"/>
        <v>0</v>
      </c>
      <c r="G48" s="6">
        <v>590</v>
      </c>
      <c r="H48" s="6">
        <v>350</v>
      </c>
      <c r="I48" s="29">
        <f t="shared" si="74"/>
        <v>240</v>
      </c>
      <c r="J48" s="29">
        <f t="shared" si="91"/>
        <v>47990</v>
      </c>
      <c r="K48" s="29">
        <f t="shared" si="91"/>
        <v>47750</v>
      </c>
      <c r="L48" s="29">
        <f t="shared" si="92"/>
        <v>240</v>
      </c>
    </row>
    <row r="49" spans="1:12" ht="15.75" thickBot="1">
      <c r="A49" s="24"/>
      <c r="B49" s="45"/>
      <c r="C49" s="31">
        <v>2022</v>
      </c>
      <c r="D49" s="6">
        <v>47900</v>
      </c>
      <c r="E49" s="6">
        <v>47900</v>
      </c>
      <c r="F49" s="29">
        <f t="shared" ref="F49" si="93">D49-E49</f>
        <v>0</v>
      </c>
      <c r="G49" s="6">
        <v>600</v>
      </c>
      <c r="H49" s="6">
        <v>350</v>
      </c>
      <c r="I49" s="29">
        <f t="shared" ref="I49" si="94">G49-H49</f>
        <v>250</v>
      </c>
      <c r="J49" s="29">
        <f t="shared" ref="J49" si="95">D49+G49</f>
        <v>48500</v>
      </c>
      <c r="K49" s="29">
        <f t="shared" ref="K49" si="96">E49+H49</f>
        <v>48250</v>
      </c>
      <c r="L49" s="29">
        <f t="shared" ref="L49" si="97">J49-K49</f>
        <v>250</v>
      </c>
    </row>
    <row r="50" spans="1:12" ht="15.75" thickBot="1">
      <c r="A50" s="46">
        <v>47611928</v>
      </c>
      <c r="B50" s="55" t="s">
        <v>25</v>
      </c>
      <c r="C50" s="3">
        <v>2020</v>
      </c>
      <c r="D50" s="2">
        <v>50726</v>
      </c>
      <c r="E50" s="2">
        <v>50726</v>
      </c>
      <c r="F50" s="29">
        <f t="shared" ref="F50:F51" si="98">D50-E50</f>
        <v>0</v>
      </c>
      <c r="G50" s="2">
        <v>750</v>
      </c>
      <c r="H50" s="2">
        <v>466</v>
      </c>
      <c r="I50" s="29">
        <f t="shared" si="74"/>
        <v>284</v>
      </c>
      <c r="J50" s="29">
        <f t="shared" ref="J50:K51" si="99">D50+G50</f>
        <v>51476</v>
      </c>
      <c r="K50" s="29">
        <f t="shared" si="99"/>
        <v>51192</v>
      </c>
      <c r="L50" s="29">
        <f t="shared" ref="L50:L51" si="100">J50-K50</f>
        <v>284</v>
      </c>
    </row>
    <row r="51" spans="1:12" ht="15.75" customHeight="1" thickBot="1">
      <c r="A51" s="47"/>
      <c r="B51" s="56"/>
      <c r="C51" s="3">
        <v>2021</v>
      </c>
      <c r="D51" s="2">
        <v>51262</v>
      </c>
      <c r="E51" s="2">
        <v>51262</v>
      </c>
      <c r="F51" s="29">
        <f t="shared" si="98"/>
        <v>0</v>
      </c>
      <c r="G51" s="2">
        <v>751</v>
      </c>
      <c r="H51" s="2">
        <v>467</v>
      </c>
      <c r="I51" s="29">
        <f t="shared" si="74"/>
        <v>284</v>
      </c>
      <c r="J51" s="29">
        <f t="shared" si="99"/>
        <v>52013</v>
      </c>
      <c r="K51" s="29">
        <f t="shared" si="99"/>
        <v>51729</v>
      </c>
      <c r="L51" s="29">
        <f t="shared" si="100"/>
        <v>284</v>
      </c>
    </row>
    <row r="52" spans="1:12" ht="15.75" thickBot="1">
      <c r="A52" s="48"/>
      <c r="B52" s="57"/>
      <c r="C52" s="3">
        <v>2022</v>
      </c>
      <c r="D52" s="2">
        <v>51772</v>
      </c>
      <c r="E52" s="2">
        <v>51772</v>
      </c>
      <c r="F52" s="29">
        <f t="shared" ref="F52" si="101">D52-E52</f>
        <v>0</v>
      </c>
      <c r="G52" s="2">
        <v>751</v>
      </c>
      <c r="H52" s="2">
        <v>467</v>
      </c>
      <c r="I52" s="29">
        <f t="shared" ref="I52" si="102">G52-H52</f>
        <v>284</v>
      </c>
      <c r="J52" s="29">
        <f t="shared" ref="J52" si="103">D52+G52</f>
        <v>52523</v>
      </c>
      <c r="K52" s="29">
        <f t="shared" ref="K52" si="104">E52+H52</f>
        <v>52239</v>
      </c>
      <c r="L52" s="29">
        <f t="shared" ref="L52" si="105">J52-K52</f>
        <v>284</v>
      </c>
    </row>
    <row r="53" spans="1:12" ht="15.75" customHeight="1" thickBot="1">
      <c r="A53" s="40">
        <v>48132926</v>
      </c>
      <c r="B53" s="43" t="s">
        <v>23</v>
      </c>
      <c r="C53" s="31">
        <v>2020</v>
      </c>
      <c r="D53" s="6">
        <v>43682</v>
      </c>
      <c r="E53" s="6">
        <v>43682</v>
      </c>
      <c r="F53" s="30">
        <f t="shared" ref="F53:F54" si="106">D53-E53</f>
        <v>0</v>
      </c>
      <c r="G53" s="6">
        <v>999</v>
      </c>
      <c r="H53" s="6">
        <v>850</v>
      </c>
      <c r="I53" s="29">
        <f t="shared" si="74"/>
        <v>149</v>
      </c>
      <c r="J53" s="29">
        <f t="shared" ref="J53:K54" si="107">D53+G53</f>
        <v>44681</v>
      </c>
      <c r="K53" s="29">
        <f t="shared" si="107"/>
        <v>44532</v>
      </c>
      <c r="L53" s="29">
        <f t="shared" ref="L53:L54" si="108">J53-K53</f>
        <v>149</v>
      </c>
    </row>
    <row r="54" spans="1:12" ht="15.75" thickBot="1">
      <c r="A54" s="41"/>
      <c r="B54" s="44"/>
      <c r="C54" s="31">
        <v>2021</v>
      </c>
      <c r="D54" s="6">
        <v>43950</v>
      </c>
      <c r="E54" s="6">
        <v>43950</v>
      </c>
      <c r="F54" s="30">
        <f t="shared" si="106"/>
        <v>0</v>
      </c>
      <c r="G54" s="6">
        <v>999</v>
      </c>
      <c r="H54" s="6">
        <v>850</v>
      </c>
      <c r="I54" s="29">
        <f t="shared" si="74"/>
        <v>149</v>
      </c>
      <c r="J54" s="29">
        <f t="shared" si="107"/>
        <v>44949</v>
      </c>
      <c r="K54" s="29">
        <f t="shared" si="107"/>
        <v>44800</v>
      </c>
      <c r="L54" s="29">
        <f t="shared" si="108"/>
        <v>149</v>
      </c>
    </row>
    <row r="55" spans="1:12" ht="15.75" thickBot="1">
      <c r="A55" s="42"/>
      <c r="B55" s="45"/>
      <c r="C55" s="31">
        <v>2022</v>
      </c>
      <c r="D55" s="6">
        <v>44250</v>
      </c>
      <c r="E55" s="6">
        <v>44250</v>
      </c>
      <c r="F55" s="30">
        <f t="shared" ref="F55" si="109">D55-E55</f>
        <v>0</v>
      </c>
      <c r="G55" s="6">
        <v>999</v>
      </c>
      <c r="H55" s="6">
        <v>850</v>
      </c>
      <c r="I55" s="29">
        <f t="shared" ref="I55" si="110">G55-H55</f>
        <v>149</v>
      </c>
      <c r="J55" s="29">
        <f t="shared" ref="J55" si="111">D55+G55</f>
        <v>45249</v>
      </c>
      <c r="K55" s="29">
        <f t="shared" ref="K55" si="112">E55+H55</f>
        <v>45100</v>
      </c>
      <c r="L55" s="29">
        <f t="shared" ref="L55" si="113">J55-K55</f>
        <v>149</v>
      </c>
    </row>
    <row r="56" spans="1:12" ht="15.75" customHeight="1" thickBot="1">
      <c r="A56" s="46">
        <v>47609842</v>
      </c>
      <c r="B56" s="52" t="s">
        <v>21</v>
      </c>
      <c r="C56" s="3">
        <v>2020</v>
      </c>
      <c r="D56" s="17">
        <v>39400</v>
      </c>
      <c r="E56" s="17">
        <v>39300</v>
      </c>
      <c r="F56" s="29">
        <f t="shared" ref="F56:F57" si="114">D56-E56</f>
        <v>100</v>
      </c>
      <c r="G56" s="17">
        <v>510</v>
      </c>
      <c r="H56" s="17">
        <v>390</v>
      </c>
      <c r="I56" s="29">
        <f t="shared" si="74"/>
        <v>120</v>
      </c>
      <c r="J56" s="29">
        <f t="shared" ref="J56:K57" si="115">D56+G56</f>
        <v>39910</v>
      </c>
      <c r="K56" s="29">
        <f t="shared" si="115"/>
        <v>39690</v>
      </c>
      <c r="L56" s="29">
        <f t="shared" ref="L56:L57" si="116">J56-K56</f>
        <v>220</v>
      </c>
    </row>
    <row r="57" spans="1:12" ht="15.75" thickBot="1">
      <c r="A57" s="47"/>
      <c r="B57" s="50"/>
      <c r="C57" s="3">
        <v>2021</v>
      </c>
      <c r="D57" s="17">
        <v>39500</v>
      </c>
      <c r="E57" s="17">
        <v>39400</v>
      </c>
      <c r="F57" s="29">
        <f t="shared" si="114"/>
        <v>100</v>
      </c>
      <c r="G57" s="17">
        <v>530</v>
      </c>
      <c r="H57" s="17">
        <v>400</v>
      </c>
      <c r="I57" s="29">
        <f t="shared" si="74"/>
        <v>130</v>
      </c>
      <c r="J57" s="29">
        <f t="shared" si="115"/>
        <v>40030</v>
      </c>
      <c r="K57" s="29">
        <f t="shared" si="115"/>
        <v>39800</v>
      </c>
      <c r="L57" s="29">
        <f t="shared" si="116"/>
        <v>230</v>
      </c>
    </row>
    <row r="58" spans="1:12" ht="15.75" thickBot="1">
      <c r="A58" s="48"/>
      <c r="B58" s="51"/>
      <c r="C58" s="3">
        <v>2022</v>
      </c>
      <c r="D58" s="17">
        <v>39600</v>
      </c>
      <c r="E58" s="17">
        <v>39500</v>
      </c>
      <c r="F58" s="29">
        <f t="shared" ref="F58" si="117">D58-E58</f>
        <v>100</v>
      </c>
      <c r="G58" s="17">
        <v>540</v>
      </c>
      <c r="H58" s="17">
        <v>410</v>
      </c>
      <c r="I58" s="29">
        <f t="shared" ref="I58" si="118">G58-H58</f>
        <v>130</v>
      </c>
      <c r="J58" s="29">
        <f t="shared" ref="J58" si="119">D58+G58</f>
        <v>40140</v>
      </c>
      <c r="K58" s="29">
        <f t="shared" ref="K58" si="120">E58+H58</f>
        <v>39910</v>
      </c>
      <c r="L58" s="29">
        <f t="shared" ref="L58" si="121">J58-K58</f>
        <v>230</v>
      </c>
    </row>
    <row r="59" spans="1:12" ht="15.75" customHeight="1" thickBot="1">
      <c r="A59" s="40">
        <v>60460318</v>
      </c>
      <c r="B59" s="43" t="s">
        <v>13</v>
      </c>
      <c r="C59" s="31">
        <v>2020</v>
      </c>
      <c r="D59" s="6">
        <v>30750</v>
      </c>
      <c r="E59" s="6">
        <v>30700</v>
      </c>
      <c r="F59" s="29">
        <f t="shared" ref="F59:F60" si="122">D59-E59</f>
        <v>50</v>
      </c>
      <c r="G59" s="6">
        <v>900</v>
      </c>
      <c r="H59" s="6">
        <v>750</v>
      </c>
      <c r="I59" s="29">
        <f t="shared" si="74"/>
        <v>150</v>
      </c>
      <c r="J59" s="29">
        <f t="shared" ref="J59:K60" si="123">D59+G59</f>
        <v>31650</v>
      </c>
      <c r="K59" s="29">
        <f t="shared" si="123"/>
        <v>31450</v>
      </c>
      <c r="L59" s="29">
        <f t="shared" ref="L59:L60" si="124">J59-K59</f>
        <v>200</v>
      </c>
    </row>
    <row r="60" spans="1:12" ht="15.75" thickBot="1">
      <c r="A60" s="41"/>
      <c r="B60" s="44"/>
      <c r="C60" s="31">
        <v>2021</v>
      </c>
      <c r="D60" s="6">
        <v>30850</v>
      </c>
      <c r="E60" s="6">
        <v>30800</v>
      </c>
      <c r="F60" s="29">
        <f t="shared" si="122"/>
        <v>50</v>
      </c>
      <c r="G60" s="6">
        <v>900</v>
      </c>
      <c r="H60" s="6">
        <v>750</v>
      </c>
      <c r="I60" s="29">
        <f t="shared" si="74"/>
        <v>150</v>
      </c>
      <c r="J60" s="29">
        <f t="shared" si="123"/>
        <v>31750</v>
      </c>
      <c r="K60" s="29">
        <f t="shared" si="123"/>
        <v>31550</v>
      </c>
      <c r="L60" s="29">
        <f t="shared" si="124"/>
        <v>200</v>
      </c>
    </row>
    <row r="61" spans="1:12" ht="15.75" thickBot="1">
      <c r="A61" s="42"/>
      <c r="B61" s="45"/>
      <c r="C61" s="31">
        <v>2022</v>
      </c>
      <c r="D61" s="6">
        <v>30880</v>
      </c>
      <c r="E61" s="6">
        <v>30830</v>
      </c>
      <c r="F61" s="29">
        <f t="shared" ref="F61" si="125">D61-E61</f>
        <v>50</v>
      </c>
      <c r="G61" s="6">
        <v>900</v>
      </c>
      <c r="H61" s="6">
        <v>750</v>
      </c>
      <c r="I61" s="29">
        <f t="shared" ref="I61" si="126">G61-H61</f>
        <v>150</v>
      </c>
      <c r="J61" s="29">
        <f t="shared" ref="J61" si="127">D61+G61</f>
        <v>31780</v>
      </c>
      <c r="K61" s="29">
        <f t="shared" ref="K61" si="128">E61+H61</f>
        <v>31580</v>
      </c>
      <c r="L61" s="29">
        <f t="shared" ref="L61" si="129">J61-K61</f>
        <v>200</v>
      </c>
    </row>
    <row r="62" spans="1:12" ht="15.75" thickBot="1">
      <c r="A62" s="46">
        <v>47610361</v>
      </c>
      <c r="B62" s="52" t="s">
        <v>16</v>
      </c>
      <c r="C62" s="3">
        <v>2020</v>
      </c>
      <c r="D62" s="17">
        <v>35230</v>
      </c>
      <c r="E62" s="17">
        <v>35180</v>
      </c>
      <c r="F62" s="29">
        <f t="shared" ref="F62:F63" si="130">D62-E62</f>
        <v>50</v>
      </c>
      <c r="G62" s="17">
        <v>1350</v>
      </c>
      <c r="H62" s="17">
        <v>1230</v>
      </c>
      <c r="I62" s="29">
        <f t="shared" si="74"/>
        <v>120</v>
      </c>
      <c r="J62" s="29">
        <f t="shared" ref="J62:K63" si="131">D62+G62</f>
        <v>36580</v>
      </c>
      <c r="K62" s="29">
        <f t="shared" si="131"/>
        <v>36410</v>
      </c>
      <c r="L62" s="29">
        <f t="shared" ref="L62:L63" si="132">J62-K62</f>
        <v>170</v>
      </c>
    </row>
    <row r="63" spans="1:12" ht="15.75" thickBot="1">
      <c r="A63" s="47"/>
      <c r="B63" s="50"/>
      <c r="C63" s="3">
        <v>2021</v>
      </c>
      <c r="D63" s="17">
        <v>35500</v>
      </c>
      <c r="E63" s="17">
        <v>35420</v>
      </c>
      <c r="F63" s="29">
        <f t="shared" si="130"/>
        <v>80</v>
      </c>
      <c r="G63" s="17">
        <v>1400</v>
      </c>
      <c r="H63" s="17">
        <v>1280</v>
      </c>
      <c r="I63" s="29">
        <f t="shared" si="74"/>
        <v>120</v>
      </c>
      <c r="J63" s="29">
        <f t="shared" si="131"/>
        <v>36900</v>
      </c>
      <c r="K63" s="29">
        <f t="shared" si="131"/>
        <v>36700</v>
      </c>
      <c r="L63" s="29">
        <f t="shared" si="132"/>
        <v>200</v>
      </c>
    </row>
    <row r="64" spans="1:12" ht="15.75" thickBot="1">
      <c r="A64" s="48"/>
      <c r="B64" s="51"/>
      <c r="C64" s="3">
        <v>2022</v>
      </c>
      <c r="D64" s="17">
        <v>35800</v>
      </c>
      <c r="E64" s="17">
        <v>35700</v>
      </c>
      <c r="F64" s="29">
        <f t="shared" ref="F64" si="133">D64-E64</f>
        <v>100</v>
      </c>
      <c r="G64" s="17">
        <v>1400</v>
      </c>
      <c r="H64" s="17">
        <v>1280</v>
      </c>
      <c r="I64" s="29">
        <f t="shared" ref="I64" si="134">G64-H64</f>
        <v>120</v>
      </c>
      <c r="J64" s="29">
        <f t="shared" ref="J64" si="135">D64+G64</f>
        <v>37200</v>
      </c>
      <c r="K64" s="29">
        <f t="shared" ref="K64" si="136">E64+H64</f>
        <v>36980</v>
      </c>
      <c r="L64" s="29">
        <f t="shared" ref="L64" si="137">J64-K64</f>
        <v>220</v>
      </c>
    </row>
    <row r="65" spans="1:12" ht="15.75" thickBot="1">
      <c r="A65" s="40">
        <v>47610425</v>
      </c>
      <c r="B65" s="43" t="s">
        <v>26</v>
      </c>
      <c r="C65" s="31">
        <v>2020</v>
      </c>
      <c r="D65" s="6">
        <v>28550</v>
      </c>
      <c r="E65" s="6">
        <v>28550</v>
      </c>
      <c r="F65" s="29">
        <f t="shared" ref="F65:F66" si="138">D65-E65</f>
        <v>0</v>
      </c>
      <c r="G65" s="6">
        <v>300</v>
      </c>
      <c r="H65" s="6">
        <v>125</v>
      </c>
      <c r="I65" s="29">
        <f t="shared" si="74"/>
        <v>175</v>
      </c>
      <c r="J65" s="29">
        <f t="shared" ref="J65:K66" si="139">D65+G65</f>
        <v>28850</v>
      </c>
      <c r="K65" s="29">
        <f t="shared" si="139"/>
        <v>28675</v>
      </c>
      <c r="L65" s="29">
        <f t="shared" ref="L65:L66" si="140">J65-K65</f>
        <v>175</v>
      </c>
    </row>
    <row r="66" spans="1:12" ht="15.75" thickBot="1">
      <c r="A66" s="41"/>
      <c r="B66" s="44"/>
      <c r="C66" s="31">
        <v>2021</v>
      </c>
      <c r="D66" s="6">
        <v>28925</v>
      </c>
      <c r="E66" s="6">
        <v>28925</v>
      </c>
      <c r="F66" s="29">
        <f t="shared" si="138"/>
        <v>0</v>
      </c>
      <c r="G66" s="6">
        <v>325</v>
      </c>
      <c r="H66" s="6">
        <v>154</v>
      </c>
      <c r="I66" s="29">
        <f t="shared" si="74"/>
        <v>171</v>
      </c>
      <c r="J66" s="29">
        <f t="shared" si="139"/>
        <v>29250</v>
      </c>
      <c r="K66" s="29">
        <f t="shared" si="139"/>
        <v>29079</v>
      </c>
      <c r="L66" s="29">
        <f t="shared" si="140"/>
        <v>171</v>
      </c>
    </row>
    <row r="67" spans="1:12" ht="15.75" thickBot="1">
      <c r="A67" s="42"/>
      <c r="B67" s="45"/>
      <c r="C67" s="31">
        <v>2022</v>
      </c>
      <c r="D67" s="6">
        <v>29350</v>
      </c>
      <c r="E67" s="6">
        <v>29350</v>
      </c>
      <c r="F67" s="29">
        <f t="shared" ref="F67" si="141">D67-E67</f>
        <v>0</v>
      </c>
      <c r="G67" s="6">
        <v>330</v>
      </c>
      <c r="H67" s="6">
        <v>162</v>
      </c>
      <c r="I67" s="29">
        <f t="shared" ref="I67" si="142">G67-H67</f>
        <v>168</v>
      </c>
      <c r="J67" s="29">
        <f t="shared" ref="J67" si="143">D67+G67</f>
        <v>29680</v>
      </c>
      <c r="K67" s="29">
        <f t="shared" ref="K67" si="144">E67+H67</f>
        <v>29512</v>
      </c>
      <c r="L67" s="29">
        <f t="shared" ref="L67" si="145">J67-K67</f>
        <v>168</v>
      </c>
    </row>
    <row r="68" spans="1:12">
      <c r="B68" s="14"/>
    </row>
    <row r="69" spans="1:12">
      <c r="A69" s="5"/>
      <c r="B69" s="33"/>
      <c r="C69" s="1"/>
    </row>
    <row r="70" spans="1:12">
      <c r="A70" s="5"/>
      <c r="B70" s="33"/>
      <c r="C70" s="1"/>
    </row>
    <row r="71" spans="1:12" ht="18.75">
      <c r="A71" s="18" t="s">
        <v>31</v>
      </c>
      <c r="B71" s="19"/>
      <c r="C71" s="1"/>
    </row>
    <row r="72" spans="1:12" ht="15.75">
      <c r="A72" s="18"/>
      <c r="B72" s="20"/>
      <c r="C72" s="1"/>
    </row>
    <row r="73" spans="1:12" ht="15.75">
      <c r="A73" s="18" t="s">
        <v>32</v>
      </c>
      <c r="B73" s="21"/>
      <c r="C73" s="1"/>
    </row>
    <row r="74" spans="1:12" ht="15.75">
      <c r="A74" s="18"/>
      <c r="B74" s="21"/>
      <c r="C74" s="1"/>
    </row>
    <row r="75" spans="1:12" ht="15.75">
      <c r="A75" s="18"/>
      <c r="B75" s="14"/>
      <c r="C75" s="1"/>
    </row>
    <row r="76" spans="1:12" ht="15.75">
      <c r="A76" s="18"/>
      <c r="B76" s="14"/>
      <c r="C76" s="1"/>
    </row>
    <row r="77" spans="1:12" ht="15.75">
      <c r="A77" s="18" t="s">
        <v>33</v>
      </c>
      <c r="B77" s="14"/>
      <c r="C77" s="1"/>
    </row>
    <row r="78" spans="1:12" ht="15.75">
      <c r="A78" s="18"/>
      <c r="B78" s="14"/>
      <c r="C78" s="1"/>
    </row>
    <row r="79" spans="1:12" ht="15.75">
      <c r="A79" s="18"/>
      <c r="B79" s="14"/>
      <c r="C79" s="1"/>
    </row>
    <row r="80" spans="1:12" ht="15.75">
      <c r="A80" s="18"/>
      <c r="B80" s="14"/>
      <c r="C80" s="1"/>
    </row>
    <row r="81" spans="1:3">
      <c r="A81" s="1"/>
      <c r="B81" s="14"/>
      <c r="C81" s="1"/>
    </row>
    <row r="82" spans="1:3">
      <c r="A82" s="1"/>
      <c r="B82" s="14"/>
      <c r="C82" s="1"/>
    </row>
    <row r="83" spans="1:3">
      <c r="A83" s="1"/>
      <c r="B83" s="14"/>
      <c r="C83" s="1"/>
    </row>
    <row r="84" spans="1:3">
      <c r="A84" s="1"/>
      <c r="B84" s="14"/>
      <c r="C84" s="1"/>
    </row>
    <row r="85" spans="1:3">
      <c r="A85" s="1"/>
      <c r="B85" s="14"/>
      <c r="C85" s="1"/>
    </row>
    <row r="86" spans="1:3">
      <c r="A86" s="1"/>
      <c r="B86" s="14"/>
      <c r="C86" s="1"/>
    </row>
    <row r="87" spans="1:3">
      <c r="A87" s="1"/>
      <c r="B87" s="14"/>
      <c r="C87" s="1"/>
    </row>
    <row r="88" spans="1:3">
      <c r="A88" s="1"/>
      <c r="B88" s="14"/>
      <c r="C88" s="1"/>
    </row>
    <row r="89" spans="1:3">
      <c r="A89" s="1"/>
      <c r="B89" s="14"/>
      <c r="C89" s="1"/>
    </row>
    <row r="90" spans="1:3">
      <c r="A90" s="1"/>
      <c r="B90" s="14"/>
      <c r="C90" s="1"/>
    </row>
    <row r="91" spans="1:3">
      <c r="A91" s="1"/>
      <c r="B91" s="14"/>
      <c r="C91" s="1"/>
    </row>
    <row r="92" spans="1:3">
      <c r="A92" s="1"/>
      <c r="B92" s="14"/>
      <c r="C92" s="1"/>
    </row>
    <row r="93" spans="1:3">
      <c r="A93" s="1"/>
      <c r="B93" s="14"/>
      <c r="C93" s="1"/>
    </row>
    <row r="94" spans="1:3">
      <c r="A94" s="1"/>
      <c r="B94" s="14"/>
      <c r="C94" s="1"/>
    </row>
    <row r="95" spans="1:3">
      <c r="A95" s="1"/>
      <c r="B95" s="14"/>
      <c r="C95" s="1"/>
    </row>
    <row r="96" spans="1:3">
      <c r="A96" s="1"/>
      <c r="B96" s="14"/>
      <c r="C96" s="1"/>
    </row>
    <row r="97" spans="1:3">
      <c r="A97" s="1"/>
      <c r="B97" s="14"/>
      <c r="C97" s="1"/>
    </row>
    <row r="98" spans="1:3">
      <c r="A98" s="1"/>
      <c r="B98" s="14"/>
      <c r="C98" s="1"/>
    </row>
    <row r="99" spans="1:3">
      <c r="A99" s="1"/>
      <c r="B99" s="14"/>
      <c r="C99" s="1"/>
    </row>
    <row r="100" spans="1:3">
      <c r="A100" s="1"/>
      <c r="B100" s="14"/>
      <c r="C100" s="1"/>
    </row>
    <row r="101" spans="1:3">
      <c r="A101" s="1"/>
      <c r="B101" s="14"/>
      <c r="C101" s="1"/>
    </row>
  </sheetData>
  <mergeCells count="47">
    <mergeCell ref="A62:A64"/>
    <mergeCell ref="B62:B64"/>
    <mergeCell ref="A65:A67"/>
    <mergeCell ref="B65:B67"/>
    <mergeCell ref="A53:A55"/>
    <mergeCell ref="B53:B55"/>
    <mergeCell ref="A56:A58"/>
    <mergeCell ref="B56:B58"/>
    <mergeCell ref="A59:A61"/>
    <mergeCell ref="B59:B61"/>
    <mergeCell ref="A50:A52"/>
    <mergeCell ref="B50:B52"/>
    <mergeCell ref="C36:C37"/>
    <mergeCell ref="D36:F36"/>
    <mergeCell ref="G36:I36"/>
    <mergeCell ref="A41:A43"/>
    <mergeCell ref="B41:B43"/>
    <mergeCell ref="A44:A46"/>
    <mergeCell ref="B44:B46"/>
    <mergeCell ref="B47:B49"/>
    <mergeCell ref="J36:L36"/>
    <mergeCell ref="A38:A40"/>
    <mergeCell ref="B38:B40"/>
    <mergeCell ref="A27:A29"/>
    <mergeCell ref="B27:B29"/>
    <mergeCell ref="A30:A32"/>
    <mergeCell ref="B30:B32"/>
    <mergeCell ref="A36:A37"/>
    <mergeCell ref="B36:B37"/>
    <mergeCell ref="A18:A20"/>
    <mergeCell ref="B18:B20"/>
    <mergeCell ref="A21:A23"/>
    <mergeCell ref="B21:B23"/>
    <mergeCell ref="A24:A26"/>
    <mergeCell ref="B24:B26"/>
    <mergeCell ref="A9:A11"/>
    <mergeCell ref="B9:B11"/>
    <mergeCell ref="A12:A14"/>
    <mergeCell ref="B12:B14"/>
    <mergeCell ref="A15:A17"/>
    <mergeCell ref="B15:B17"/>
    <mergeCell ref="J7:L7"/>
    <mergeCell ref="A7:A8"/>
    <mergeCell ref="B7:B8"/>
    <mergeCell ref="C7:C8"/>
    <mergeCell ref="D7:F7"/>
    <mergeCell ref="G7:I7"/>
  </mergeCells>
  <pageMargins left="0.31496062992125984" right="0.11811023622047245" top="0.78740157480314965" bottom="0.78740157480314965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W95"/>
  <sheetViews>
    <sheetView tabSelected="1" workbookViewId="0">
      <selection activeCell="B4" sqref="B4"/>
    </sheetView>
  </sheetViews>
  <sheetFormatPr defaultRowHeight="15"/>
  <cols>
    <col min="1" max="1" width="9.7109375" style="12" customWidth="1"/>
    <col min="2" max="2" width="39.140625" style="1" customWidth="1"/>
    <col min="3" max="3" width="7.28515625" style="9" customWidth="1"/>
    <col min="4" max="12" width="11.85546875" style="1" customWidth="1"/>
    <col min="13" max="22" width="0" style="1" hidden="1" customWidth="1"/>
    <col min="23" max="16384" width="9.140625" style="1"/>
  </cols>
  <sheetData>
    <row r="1" spans="1:12">
      <c r="A1" s="34"/>
      <c r="B1" s="14"/>
      <c r="F1" s="27"/>
    </row>
    <row r="2" spans="1:12">
      <c r="A2" s="26"/>
      <c r="B2" s="25"/>
      <c r="C2" s="25"/>
      <c r="D2" s="25"/>
      <c r="E2" s="25"/>
      <c r="F2" s="25"/>
      <c r="G2" s="25"/>
      <c r="H2" s="25"/>
      <c r="I2" s="25"/>
    </row>
    <row r="3" spans="1:12">
      <c r="A3" s="1"/>
      <c r="C3" s="1"/>
    </row>
    <row r="4" spans="1:12">
      <c r="A4" s="1"/>
      <c r="B4" t="s">
        <v>35</v>
      </c>
      <c r="C4" s="1"/>
    </row>
    <row r="5" spans="1:12">
      <c r="A5" s="1"/>
      <c r="C5" s="1"/>
    </row>
    <row r="6" spans="1:12" ht="15.75" thickBot="1">
      <c r="A6" s="5"/>
      <c r="B6" s="33"/>
    </row>
    <row r="7" spans="1:12" ht="15.75" thickBot="1">
      <c r="A7" s="38" t="s">
        <v>0</v>
      </c>
      <c r="B7" s="38" t="s">
        <v>1</v>
      </c>
      <c r="C7" s="38" t="s">
        <v>2</v>
      </c>
      <c r="D7" s="35" t="s">
        <v>3</v>
      </c>
      <c r="E7" s="36"/>
      <c r="F7" s="37"/>
      <c r="G7" s="35" t="s">
        <v>4</v>
      </c>
      <c r="H7" s="36"/>
      <c r="I7" s="37"/>
      <c r="J7" s="35" t="s">
        <v>5</v>
      </c>
      <c r="K7" s="36"/>
      <c r="L7" s="37"/>
    </row>
    <row r="8" spans="1:12" ht="45.75" thickBot="1">
      <c r="A8" s="39"/>
      <c r="B8" s="39"/>
      <c r="C8" s="39"/>
      <c r="D8" s="3" t="s">
        <v>6</v>
      </c>
      <c r="E8" s="3" t="s">
        <v>7</v>
      </c>
      <c r="F8" s="7" t="s">
        <v>8</v>
      </c>
      <c r="G8" s="3" t="s">
        <v>6</v>
      </c>
      <c r="H8" s="3" t="s">
        <v>7</v>
      </c>
      <c r="I8" s="7" t="s">
        <v>8</v>
      </c>
      <c r="J8" s="3" t="s">
        <v>6</v>
      </c>
      <c r="K8" s="3" t="s">
        <v>7</v>
      </c>
      <c r="L8" s="7" t="s">
        <v>8</v>
      </c>
    </row>
    <row r="9" spans="1:12" ht="15.75" customHeight="1" thickBot="1">
      <c r="A9" s="40">
        <v>60461101</v>
      </c>
      <c r="B9" s="43" t="s">
        <v>12</v>
      </c>
      <c r="C9" s="31">
        <v>2022</v>
      </c>
      <c r="D9" s="6">
        <v>20800</v>
      </c>
      <c r="E9" s="6">
        <v>20800</v>
      </c>
      <c r="F9" s="28">
        <f t="shared" ref="F9:F11" si="0">D9-E9</f>
        <v>0</v>
      </c>
      <c r="G9" s="16">
        <v>0</v>
      </c>
      <c r="H9" s="16">
        <v>0</v>
      </c>
      <c r="I9" s="28">
        <f t="shared" ref="I9:I11" si="1">G9-H9</f>
        <v>0</v>
      </c>
      <c r="J9" s="29">
        <f t="shared" ref="J9:K11" si="2">D9+G9</f>
        <v>20800</v>
      </c>
      <c r="K9" s="29">
        <f t="shared" si="2"/>
        <v>20800</v>
      </c>
      <c r="L9" s="29">
        <f t="shared" ref="L9:L11" si="3">J9-K9</f>
        <v>0</v>
      </c>
    </row>
    <row r="10" spans="1:12" ht="15.75" thickBot="1">
      <c r="A10" s="41"/>
      <c r="B10" s="44"/>
      <c r="C10" s="31">
        <v>2023</v>
      </c>
      <c r="D10" s="6">
        <v>21000</v>
      </c>
      <c r="E10" s="6">
        <v>21000</v>
      </c>
      <c r="F10" s="28">
        <f t="shared" si="0"/>
        <v>0</v>
      </c>
      <c r="G10" s="16">
        <v>0</v>
      </c>
      <c r="H10" s="16">
        <v>0</v>
      </c>
      <c r="I10" s="28">
        <f t="shared" si="1"/>
        <v>0</v>
      </c>
      <c r="J10" s="29">
        <f t="shared" si="2"/>
        <v>21000</v>
      </c>
      <c r="K10" s="29">
        <f t="shared" si="2"/>
        <v>21000</v>
      </c>
      <c r="L10" s="29">
        <f t="shared" si="3"/>
        <v>0</v>
      </c>
    </row>
    <row r="11" spans="1:12" ht="15.75" thickBot="1">
      <c r="A11" s="42"/>
      <c r="B11" s="45"/>
      <c r="C11" s="31">
        <v>2024</v>
      </c>
      <c r="D11" s="6">
        <v>21200</v>
      </c>
      <c r="E11" s="6">
        <v>21200</v>
      </c>
      <c r="F11" s="28">
        <f t="shared" si="0"/>
        <v>0</v>
      </c>
      <c r="G11" s="16">
        <v>0</v>
      </c>
      <c r="H11" s="16">
        <v>0</v>
      </c>
      <c r="I11" s="28">
        <f t="shared" si="1"/>
        <v>0</v>
      </c>
      <c r="J11" s="29">
        <f t="shared" si="2"/>
        <v>21200</v>
      </c>
      <c r="K11" s="29">
        <f t="shared" si="2"/>
        <v>21200</v>
      </c>
      <c r="L11" s="29">
        <f t="shared" si="3"/>
        <v>0</v>
      </c>
    </row>
    <row r="12" spans="1:12" ht="15.75" customHeight="1">
      <c r="A12" s="1"/>
      <c r="C12" s="1"/>
    </row>
    <row r="13" spans="1:12">
      <c r="A13" s="1"/>
      <c r="C13" s="1"/>
    </row>
    <row r="14" spans="1:12">
      <c r="A14" s="1"/>
      <c r="C14" s="1"/>
    </row>
    <row r="15" spans="1:12" ht="15.75" customHeight="1">
      <c r="A15" s="1"/>
      <c r="C15" s="1"/>
    </row>
    <row r="16" spans="1:12">
      <c r="A16" s="1"/>
      <c r="C16" s="1"/>
    </row>
    <row r="17" spans="1:23">
      <c r="A17" s="1"/>
      <c r="C17" s="1"/>
    </row>
    <row r="18" spans="1:23">
      <c r="A18" s="1"/>
      <c r="C18" s="1"/>
    </row>
    <row r="19" spans="1:23">
      <c r="A19" s="1"/>
      <c r="C19" s="1"/>
    </row>
    <row r="20" spans="1:23">
      <c r="A20" s="1"/>
      <c r="C20" s="1"/>
    </row>
    <row r="21" spans="1:23" ht="15.75" hidden="1" customHeight="1" thickBot="1">
      <c r="A21" s="1"/>
      <c r="C21" s="1"/>
    </row>
    <row r="22" spans="1:23" ht="15.75" hidden="1" customHeight="1" thickBot="1">
      <c r="A22" s="1"/>
      <c r="C22" s="1"/>
    </row>
    <row r="23" spans="1:23" ht="15.75" hidden="1" customHeight="1" thickBot="1">
      <c r="A23" s="1"/>
      <c r="C23" s="1"/>
    </row>
    <row r="24" spans="1:23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2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2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23" ht="15.75" customHeight="1">
      <c r="A27" s="4"/>
      <c r="B27" s="13"/>
      <c r="C27" s="32"/>
      <c r="D27" s="8"/>
      <c r="E27" s="8"/>
      <c r="F27" s="8"/>
      <c r="G27" s="8"/>
      <c r="H27" s="8"/>
      <c r="I27" s="8"/>
      <c r="J27" s="8"/>
      <c r="K27" s="8"/>
      <c r="L27" s="8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>
      <c r="A29" s="1"/>
      <c r="C29" s="1"/>
    </row>
    <row r="30" spans="1:23" s="5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s="5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s="5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s="5" customFormat="1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s="5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" customHeight="1">
      <c r="A35" s="1"/>
      <c r="C35" s="1"/>
    </row>
    <row r="36" spans="1:23">
      <c r="A36" s="1"/>
      <c r="C36" s="1"/>
    </row>
    <row r="37" spans="1:23">
      <c r="A37" s="1"/>
      <c r="C37" s="1"/>
    </row>
    <row r="38" spans="1:23" ht="15.75" customHeight="1">
      <c r="A38" s="1"/>
      <c r="C38" s="1"/>
    </row>
    <row r="39" spans="1:23">
      <c r="A39" s="1"/>
      <c r="C39" s="1"/>
    </row>
    <row r="40" spans="1:23">
      <c r="A40" s="1"/>
      <c r="C40" s="1"/>
    </row>
    <row r="41" spans="1:23" ht="15.75" customHeight="1">
      <c r="A41" s="1"/>
      <c r="C41" s="1"/>
    </row>
    <row r="42" spans="1:23">
      <c r="A42" s="1"/>
      <c r="C42" s="1"/>
    </row>
    <row r="43" spans="1:23">
      <c r="A43" s="1"/>
      <c r="C43" s="1"/>
    </row>
    <row r="44" spans="1:23" ht="15.75" customHeight="1">
      <c r="A44" s="1"/>
      <c r="C44" s="1"/>
    </row>
    <row r="45" spans="1:23" ht="15.75" customHeight="1">
      <c r="A45" s="1"/>
      <c r="C45" s="1"/>
    </row>
    <row r="46" spans="1:23">
      <c r="A46" s="1"/>
      <c r="C46" s="1"/>
    </row>
    <row r="47" spans="1:23" ht="21" customHeight="1">
      <c r="A47" s="1"/>
      <c r="C47" s="1"/>
    </row>
    <row r="48" spans="1:23" ht="15.75" customHeight="1">
      <c r="A48" s="1"/>
      <c r="C48" s="1"/>
    </row>
    <row r="49" spans="1:3">
      <c r="A49" s="1"/>
      <c r="C49" s="1"/>
    </row>
    <row r="50" spans="1:3" ht="15.75" customHeight="1">
      <c r="A50" s="1"/>
      <c r="C50" s="1"/>
    </row>
    <row r="51" spans="1:3" ht="15.75" customHeight="1">
      <c r="A51" s="1"/>
      <c r="C51" s="1"/>
    </row>
    <row r="52" spans="1:3">
      <c r="A52" s="1"/>
      <c r="C52" s="1"/>
    </row>
    <row r="53" spans="1:3" ht="15.75" customHeight="1">
      <c r="A53" s="1"/>
      <c r="C53" s="1"/>
    </row>
    <row r="54" spans="1:3">
      <c r="A54" s="1"/>
      <c r="C54" s="1"/>
    </row>
    <row r="55" spans="1:3">
      <c r="A55" s="1"/>
      <c r="C55" s="1"/>
    </row>
    <row r="56" spans="1:3" ht="15.75" customHeight="1">
      <c r="A56" s="1"/>
      <c r="C56" s="1"/>
    </row>
    <row r="57" spans="1:3">
      <c r="A57" s="1"/>
      <c r="C57" s="1"/>
    </row>
    <row r="58" spans="1:3">
      <c r="A58" s="1"/>
      <c r="C58" s="1"/>
    </row>
    <row r="59" spans="1:3" ht="15.75" customHeight="1">
      <c r="A59" s="1"/>
      <c r="C59" s="1"/>
    </row>
    <row r="60" spans="1:3">
      <c r="A60" s="1"/>
      <c r="C60" s="1"/>
    </row>
    <row r="61" spans="1:3">
      <c r="A61" s="1"/>
      <c r="C61" s="1"/>
    </row>
    <row r="62" spans="1:3" ht="15.75" customHeight="1">
      <c r="A62" s="1"/>
      <c r="C62" s="1"/>
    </row>
    <row r="63" spans="1:3">
      <c r="A63" s="1"/>
      <c r="C63" s="1"/>
    </row>
    <row r="64" spans="1:3">
      <c r="A64" s="1"/>
      <c r="C64" s="1"/>
    </row>
    <row r="65" spans="1:3">
      <c r="A65" s="1"/>
      <c r="C65" s="1"/>
    </row>
    <row r="66" spans="1:3">
      <c r="A66" s="1"/>
      <c r="C66" s="1"/>
    </row>
    <row r="67" spans="1:3">
      <c r="A67" s="1"/>
      <c r="C67" s="1"/>
    </row>
    <row r="68" spans="1:3">
      <c r="A68" s="1"/>
      <c r="C68" s="1"/>
    </row>
    <row r="69" spans="1:3">
      <c r="A69" s="1"/>
      <c r="C69" s="1"/>
    </row>
    <row r="70" spans="1:3">
      <c r="A70" s="1"/>
      <c r="C70" s="1"/>
    </row>
    <row r="71" spans="1:3">
      <c r="A71" s="1"/>
      <c r="C71" s="1"/>
    </row>
    <row r="72" spans="1:3">
      <c r="A72" s="1"/>
      <c r="C72" s="1"/>
    </row>
    <row r="73" spans="1:3" ht="15.75">
      <c r="A73" s="18"/>
      <c r="B73" s="14"/>
      <c r="C73" s="1"/>
    </row>
    <row r="74" spans="1:3" ht="15.75">
      <c r="A74" s="18"/>
      <c r="B74" s="14"/>
      <c r="C74" s="1"/>
    </row>
    <row r="75" spans="1:3">
      <c r="A75" s="1"/>
      <c r="B75" s="14"/>
      <c r="C75" s="1"/>
    </row>
    <row r="76" spans="1:3">
      <c r="A76" s="1"/>
      <c r="B76" s="14"/>
      <c r="C76" s="1"/>
    </row>
    <row r="77" spans="1:3">
      <c r="A77" s="1"/>
      <c r="B77" s="14"/>
      <c r="C77" s="1"/>
    </row>
    <row r="78" spans="1:3">
      <c r="A78" s="1"/>
      <c r="B78" s="14"/>
      <c r="C78" s="1"/>
    </row>
    <row r="79" spans="1:3">
      <c r="A79" s="1"/>
      <c r="B79" s="14"/>
      <c r="C79" s="1"/>
    </row>
    <row r="80" spans="1:3">
      <c r="A80" s="1"/>
      <c r="B80" s="14"/>
      <c r="C80" s="1"/>
    </row>
    <row r="81" spans="1:3">
      <c r="A81" s="1"/>
      <c r="B81" s="14"/>
      <c r="C81" s="1"/>
    </row>
    <row r="82" spans="1:3">
      <c r="A82" s="1"/>
      <c r="B82" s="14"/>
      <c r="C82" s="1"/>
    </row>
    <row r="83" spans="1:3">
      <c r="A83" s="1"/>
      <c r="B83" s="14"/>
      <c r="C83" s="1"/>
    </row>
    <row r="84" spans="1:3">
      <c r="A84" s="1"/>
      <c r="B84" s="14"/>
      <c r="C84" s="1"/>
    </row>
    <row r="85" spans="1:3">
      <c r="A85" s="1"/>
      <c r="B85" s="14"/>
      <c r="C85" s="1"/>
    </row>
    <row r="86" spans="1:3">
      <c r="A86" s="1"/>
      <c r="B86" s="14"/>
      <c r="C86" s="1"/>
    </row>
    <row r="87" spans="1:3">
      <c r="A87" s="1"/>
      <c r="B87" s="14"/>
      <c r="C87" s="1"/>
    </row>
    <row r="88" spans="1:3">
      <c r="A88" s="1"/>
      <c r="B88" s="14"/>
      <c r="C88" s="1"/>
    </row>
    <row r="89" spans="1:3">
      <c r="A89" s="1"/>
      <c r="B89" s="14"/>
      <c r="C89" s="1"/>
    </row>
    <row r="90" spans="1:3">
      <c r="A90" s="1"/>
      <c r="B90" s="14"/>
      <c r="C90" s="1"/>
    </row>
    <row r="91" spans="1:3">
      <c r="A91" s="1"/>
      <c r="B91" s="14"/>
      <c r="C91" s="1"/>
    </row>
    <row r="92" spans="1:3">
      <c r="A92" s="1"/>
      <c r="B92" s="14"/>
      <c r="C92" s="1"/>
    </row>
    <row r="93" spans="1:3">
      <c r="A93" s="1"/>
      <c r="B93" s="14"/>
      <c r="C93" s="1"/>
    </row>
    <row r="94" spans="1:3">
      <c r="A94" s="1"/>
      <c r="B94" s="14"/>
      <c r="C94" s="1"/>
    </row>
    <row r="95" spans="1:3">
      <c r="A95" s="1"/>
      <c r="B95" s="14"/>
      <c r="C95" s="1"/>
    </row>
  </sheetData>
  <mergeCells count="8">
    <mergeCell ref="A9:A11"/>
    <mergeCell ref="B9:B11"/>
    <mergeCell ref="D7:F7"/>
    <mergeCell ref="G7:I7"/>
    <mergeCell ref="J7:L7"/>
    <mergeCell ref="A7:A8"/>
    <mergeCell ref="B7:B8"/>
    <mergeCell ref="C7:C8"/>
  </mergeCells>
  <pageMargins left="0.7" right="0.7" top="0.78740157499999996" bottom="0.78740157499999996" header="0.3" footer="0.3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2020-2022</vt:lpstr>
      <vt:lpstr>List3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Hainzová Petra</dc:creator>
  <cp:lastModifiedBy>DeeJay</cp:lastModifiedBy>
  <cp:lastPrinted>2021-11-03T13:02:36Z</cp:lastPrinted>
  <dcterms:created xsi:type="dcterms:W3CDTF">2017-11-07T12:58:24Z</dcterms:created>
  <dcterms:modified xsi:type="dcterms:W3CDTF">2021-12-14T07:38:16Z</dcterms:modified>
</cp:coreProperties>
</file>